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Старый Сокулак\"/>
    </mc:Choice>
  </mc:AlternateContent>
  <bookViews>
    <workbookView xWindow="0" yWindow="0" windowWidth="20490" windowHeight="775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2." sheetId="24" r:id="rId5"/>
    <sheet name="прил 3," sheetId="25" r:id="rId6"/>
    <sheet name="прил 4," sheetId="23" r:id="rId7"/>
    <sheet name="Прил 5" sheetId="15" r:id="rId8"/>
    <sheet name="прил 6" sheetId="22" r:id="rId9"/>
    <sheet name="прил 7" sheetId="27" r:id="rId10"/>
    <sheet name="прил 8" sheetId="26" r:id="rId1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7" hidden="1">'Прил 5'!$C$1:$C$81</definedName>
  </definedNames>
  <calcPr calcId="152511"/>
</workbook>
</file>

<file path=xl/calcChain.xml><?xml version="1.0" encoding="utf-8"?>
<calcChain xmlns="http://schemas.openxmlformats.org/spreadsheetml/2006/main">
  <c r="E12" i="22" l="1"/>
  <c r="D12" i="22"/>
  <c r="C12" i="22"/>
  <c r="U34" i="27"/>
  <c r="S34" i="27"/>
  <c r="Q34" i="27"/>
  <c r="U39" i="27"/>
  <c r="U38" i="27" s="1"/>
  <c r="U37" i="27" s="1"/>
  <c r="U36" i="27" s="1"/>
  <c r="S39" i="27"/>
  <c r="S38" i="27"/>
  <c r="S37" i="27"/>
  <c r="S36" i="27" s="1"/>
  <c r="Q39" i="27"/>
  <c r="Q38" i="27" s="1"/>
  <c r="Q37" i="27" s="1"/>
  <c r="Q36" i="27" s="1"/>
  <c r="U74" i="27"/>
  <c r="S74" i="27"/>
  <c r="S70" i="27" s="1"/>
  <c r="Q74" i="27"/>
  <c r="AA28" i="26"/>
  <c r="Z28" i="26"/>
  <c r="Y28" i="26"/>
  <c r="AA33" i="26"/>
  <c r="Z33" i="26"/>
  <c r="Y33" i="26"/>
  <c r="AA38" i="26"/>
  <c r="AA37" i="26" s="1"/>
  <c r="AA36" i="26" s="1"/>
  <c r="AA35" i="26" s="1"/>
  <c r="Z38" i="26"/>
  <c r="Z37" i="26" s="1"/>
  <c r="Z36" i="26" s="1"/>
  <c r="Z35" i="26" s="1"/>
  <c r="Y38" i="26"/>
  <c r="Y37" i="26" s="1"/>
  <c r="Y36" i="26" s="1"/>
  <c r="Y35" i="26" s="1"/>
  <c r="AA53" i="26"/>
  <c r="Z53" i="26"/>
  <c r="Y53" i="26"/>
  <c r="AA66" i="26"/>
  <c r="Z66" i="26"/>
  <c r="Z65" i="26" s="1"/>
  <c r="Z64" i="26" s="1"/>
  <c r="Z63" i="26" s="1"/>
  <c r="AA65" i="26"/>
  <c r="AA64" i="26" s="1"/>
  <c r="AA63" i="26" s="1"/>
  <c r="Y66" i="26"/>
  <c r="Y65" i="26"/>
  <c r="Y64" i="26" s="1"/>
  <c r="Y63" i="26" s="1"/>
  <c r="AA72" i="26"/>
  <c r="Z72" i="26"/>
  <c r="Z68" i="26" s="1"/>
  <c r="Z69" i="26" s="1"/>
  <c r="Y72" i="26"/>
  <c r="Q14" i="27"/>
  <c r="S14" i="27"/>
  <c r="Q27" i="27"/>
  <c r="Q26" i="27" s="1"/>
  <c r="Q25" i="27" s="1"/>
  <c r="Q22" i="27" s="1"/>
  <c r="S27" i="27"/>
  <c r="S26" i="27" s="1"/>
  <c r="S25" i="27" s="1"/>
  <c r="S22" i="27" s="1"/>
  <c r="S12" i="27" s="1"/>
  <c r="U27" i="27"/>
  <c r="U26" i="27" s="1"/>
  <c r="U25" i="27" s="1"/>
  <c r="U22" i="27" s="1"/>
  <c r="U12" i="27" s="1"/>
  <c r="Q49" i="27"/>
  <c r="Q48" i="27"/>
  <c r="Q47" i="27" s="1"/>
  <c r="Q46" i="27" s="1"/>
  <c r="Q45" i="27" s="1"/>
  <c r="S49" i="27"/>
  <c r="S48" i="27" s="1"/>
  <c r="S47" i="27" s="1"/>
  <c r="S46" i="27" s="1"/>
  <c r="S45" i="27" s="1"/>
  <c r="S62" i="27"/>
  <c r="U49" i="27"/>
  <c r="U48" i="27" s="1"/>
  <c r="U47" i="27" s="1"/>
  <c r="S63" i="27"/>
  <c r="S64" i="27"/>
  <c r="S65" i="27"/>
  <c r="Q67" i="27"/>
  <c r="Q65" i="27"/>
  <c r="Q64" i="27" s="1"/>
  <c r="S67" i="27"/>
  <c r="U67" i="27"/>
  <c r="U65" i="27"/>
  <c r="Q70" i="27"/>
  <c r="Q71" i="27" s="1"/>
  <c r="U70" i="27"/>
  <c r="U73" i="27"/>
  <c r="U72" i="27" s="1"/>
  <c r="U71" i="27" s="1"/>
  <c r="Y13" i="26"/>
  <c r="Y14" i="26" s="1"/>
  <c r="Y15" i="26" s="1"/>
  <c r="Y16" i="26" s="1"/>
  <c r="Y17" i="26" s="1"/>
  <c r="Z13" i="26"/>
  <c r="AA13" i="26"/>
  <c r="Z14" i="26"/>
  <c r="Z15" i="26" s="1"/>
  <c r="Z16" i="26" s="1"/>
  <c r="Z17" i="26" s="1"/>
  <c r="AA14" i="26"/>
  <c r="AA15" i="26" s="1"/>
  <c r="AA16" i="26" s="1"/>
  <c r="AA17" i="26" s="1"/>
  <c r="Y24" i="26"/>
  <c r="Y23" i="26"/>
  <c r="Y22" i="26" s="1"/>
  <c r="Y21" i="26" s="1"/>
  <c r="Y20" i="26" s="1"/>
  <c r="Z24" i="26"/>
  <c r="Z23" i="26" s="1"/>
  <c r="Z22" i="26" s="1"/>
  <c r="Z21" i="26" s="1"/>
  <c r="Z20" i="26" s="1"/>
  <c r="AA24" i="26"/>
  <c r="AA23" i="26" s="1"/>
  <c r="AA22" i="26" s="1"/>
  <c r="AA21" i="26" s="1"/>
  <c r="AA20" i="26" s="1"/>
  <c r="Y50" i="26"/>
  <c r="Y48" i="26" s="1"/>
  <c r="Z50" i="26"/>
  <c r="Z49" i="26" s="1"/>
  <c r="AA50" i="26"/>
  <c r="AA48" i="26" s="1"/>
  <c r="Y68" i="26"/>
  <c r="Y69" i="26" s="1"/>
  <c r="AA68" i="26"/>
  <c r="AA69" i="26"/>
  <c r="AA71" i="26" s="1"/>
  <c r="AA70" i="26"/>
  <c r="D17" i="22"/>
  <c r="C67" i="15"/>
  <c r="D67" i="15"/>
  <c r="E67" i="15"/>
  <c r="C12" i="18"/>
  <c r="C11" i="18" s="1"/>
  <c r="E21" i="22"/>
  <c r="D21" i="22"/>
  <c r="D25" i="22" s="1"/>
  <c r="C21" i="22"/>
  <c r="E19" i="22"/>
  <c r="D19" i="22"/>
  <c r="C19" i="22"/>
  <c r="D23" i="22"/>
  <c r="E23" i="22"/>
  <c r="C23" i="22"/>
  <c r="E17" i="22"/>
  <c r="E25" i="22" s="1"/>
  <c r="C17" i="22"/>
  <c r="E15" i="18"/>
  <c r="E14" i="18"/>
  <c r="E13" i="18"/>
  <c r="E19" i="18"/>
  <c r="E18" i="18" s="1"/>
  <c r="E17" i="18" s="1"/>
  <c r="D19" i="18"/>
  <c r="D18" i="18" s="1"/>
  <c r="D17" i="18" s="1"/>
  <c r="C19" i="18"/>
  <c r="C18" i="18"/>
  <c r="C17" i="18" s="1"/>
  <c r="D15" i="18"/>
  <c r="D14" i="18"/>
  <c r="D13" i="18"/>
  <c r="C15" i="18"/>
  <c r="C14" i="18" s="1"/>
  <c r="C13" i="18" s="1"/>
  <c r="E81" i="15"/>
  <c r="D81" i="15"/>
  <c r="C81" i="15"/>
  <c r="E80" i="15"/>
  <c r="D80" i="15"/>
  <c r="C80" i="15"/>
  <c r="E79" i="15"/>
  <c r="D79" i="15"/>
  <c r="C79" i="15"/>
  <c r="E78" i="15"/>
  <c r="D78" i="15"/>
  <c r="C78" i="15"/>
  <c r="E77" i="15"/>
  <c r="D77" i="15"/>
  <c r="C77" i="15"/>
  <c r="E76" i="15"/>
  <c r="D76" i="15"/>
  <c r="C76" i="15"/>
  <c r="E75" i="15"/>
  <c r="D75" i="15"/>
  <c r="C75" i="15"/>
  <c r="E74" i="15"/>
  <c r="D74" i="15"/>
  <c r="C74" i="15"/>
  <c r="E73" i="15"/>
  <c r="D73" i="15"/>
  <c r="C73" i="15"/>
  <c r="E72" i="15"/>
  <c r="D72" i="15"/>
  <c r="C72" i="15"/>
  <c r="E71" i="15"/>
  <c r="D71" i="15"/>
  <c r="C71" i="15"/>
  <c r="E70" i="15"/>
  <c r="D70" i="15"/>
  <c r="C70" i="15"/>
  <c r="E69" i="15"/>
  <c r="D69" i="15"/>
  <c r="C69" i="15"/>
  <c r="E68" i="15"/>
  <c r="D68" i="15"/>
  <c r="C68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C25" i="22"/>
  <c r="AA49" i="26"/>
  <c r="Y49" i="26"/>
  <c r="Z48" i="26"/>
  <c r="Z46" i="26" s="1"/>
  <c r="Z45" i="26" s="1"/>
  <c r="U62" i="27"/>
  <c r="U64" i="27"/>
  <c r="U63" i="27" s="1"/>
  <c r="AA12" i="26" l="1"/>
  <c r="Z61" i="26"/>
  <c r="Z77" i="26" s="1"/>
  <c r="Z62" i="26"/>
  <c r="Z12" i="26"/>
  <c r="Z11" i="26"/>
  <c r="Y62" i="26"/>
  <c r="Y61" i="26"/>
  <c r="Y11" i="26"/>
  <c r="Y12" i="26"/>
  <c r="Y77" i="26"/>
  <c r="Y71" i="26"/>
  <c r="Y70" i="26"/>
  <c r="U46" i="27"/>
  <c r="U45" i="27"/>
  <c r="AA46" i="26"/>
  <c r="AA45" i="26" s="1"/>
  <c r="AA77" i="26" s="1"/>
  <c r="AA47" i="26"/>
  <c r="U78" i="27"/>
  <c r="Y47" i="26"/>
  <c r="Y46" i="26"/>
  <c r="Y45" i="26" s="1"/>
  <c r="Q73" i="27"/>
  <c r="Q72" i="27"/>
  <c r="Q62" i="27"/>
  <c r="Q78" i="27" s="1"/>
  <c r="Q63" i="27"/>
  <c r="Q12" i="27"/>
  <c r="Z71" i="26"/>
  <c r="Z70" i="26"/>
  <c r="AA61" i="26"/>
  <c r="AA62" i="26"/>
  <c r="S78" i="27"/>
  <c r="Z47" i="26"/>
  <c r="S73" i="27"/>
  <c r="S72" i="27" s="1"/>
  <c r="S71" i="27" s="1"/>
  <c r="AA11" i="26" l="1"/>
</calcChain>
</file>

<file path=xl/sharedStrings.xml><?xml version="1.0" encoding="utf-8"?>
<sst xmlns="http://schemas.openxmlformats.org/spreadsheetml/2006/main" count="692" uniqueCount="460">
  <si>
    <t>от    26.11.2019 года № 73-р</t>
  </si>
  <si>
    <t xml:space="preserve"> от 26.11.2019  г. № 73-р</t>
  </si>
  <si>
    <t xml:space="preserve">сельсовета от  26.11.2019 г. № 73-р </t>
  </si>
  <si>
    <t xml:space="preserve">   сельсовета от   26.11.2019 г. №73-р</t>
  </si>
  <si>
    <t>от  26.11.2019 года № 73-р</t>
  </si>
  <si>
    <t>от 26.11.2019 года № 73-р</t>
  </si>
  <si>
    <t xml:space="preserve">от    26.11.2019 года № 73-р </t>
  </si>
  <si>
    <t>Рапределение бюджетных ассигнований местного бюджета   на 2020 год</t>
  </si>
  <si>
    <t xml:space="preserve"> и на плановый период 2021 и 2022 годов по разделам и подразделам расходов классификации расходов  бюджетов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</si>
  <si>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</si>
  <si>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</si>
  <si>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</si>
  <si>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</si>
  <si>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</si>
  <si>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</si>
  <si>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</si>
  <si>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</si>
  <si>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</si>
  <si>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</si>
  <si>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</si>
  <si>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</si>
  <si>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</si>
  <si>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</si>
  <si>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</si>
  <si>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</si>
  <si>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</si>
  <si>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</si>
  <si>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</si>
  <si>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</si>
  <si>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</si>
  <si>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</si>
  <si>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</si>
  <si>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</si>
  <si>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</si>
  <si>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</si>
  <si>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</si>
  <si>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</si>
  <si>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</si>
  <si>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</si>
  <si>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</si>
  <si>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</si>
  <si>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</si>
  <si>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</si>
  <si>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</si>
  <si>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</si>
  <si>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</si>
  <si>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</si>
  <si>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</si>
  <si>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</si>
  <si>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</si>
  <si>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</si>
  <si>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</si>
  <si>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</si>
  <si>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</si>
  <si>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</si>
  <si>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</si>
  <si>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</si>
  <si>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</si>
  <si>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</si>
  <si>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</si>
  <si>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</si>
  <si>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</si>
  <si>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</si>
  <si>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</si>
  <si>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</si>
  <si>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</si>
  <si>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</si>
  <si>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</si>
  <si>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</si>
  <si>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</si>
  <si>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</si>
  <si>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</si>
  <si>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</si>
  <si>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</si>
  <si>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</si>
  <si>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</si>
  <si>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</si>
  <si>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</si>
  <si>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</si>
  <si>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</si>
  <si>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</si>
  <si>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</si>
  <si>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</si>
  <si>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</si>
  <si>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</si>
  <si>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</si>
  <si>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</si>
  <si>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</si>
  <si>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</si>
  <si>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</si>
  <si>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</si>
  <si>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</si>
  <si>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</si>
  <si>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</si>
  <si>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</si>
  <si>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</si>
  <si>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</si>
  <si>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</si>
  <si>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</si>
  <si>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</si>
  <si>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</si>
  <si>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</si>
  <si>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</si>
  <si>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</si>
  <si>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</si>
  <si>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</si>
  <si>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</si>
  <si>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</si>
  <si>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</si>
  <si>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</si>
  <si>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</si>
  <si>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</si>
  <si>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</si>
  <si>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</si>
  <si>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</si>
  <si>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</si>
  <si>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</si>
  <si>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</si>
  <si>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</si>
  <si>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</si>
  <si>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</si>
  <si>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</si>
  <si>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</si>
  <si>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</si>
  <si>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</si>
  <si>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</si>
  <si>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</si>
  <si>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</si>
  <si>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</si>
  <si>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</si>
  <si>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</si>
  <si>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</si>
  <si>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</si>
  <si>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</si>
  <si>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</si>
  <si>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</si>
  <si>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</si>
  <si>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</si>
  <si>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</si>
  <si>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</si>
  <si>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</si>
  <si>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</si>
  <si>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</si>
  <si>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</si>
  <si>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</si>
  <si>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</si>
  <si>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</si>
  <si>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</si>
  <si>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</si>
  <si>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</si>
  <si>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</si>
  <si>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</si>
  <si>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</si>
  <si>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</si>
  <si>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</si>
  <si>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</si>
  <si>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</si>
  <si>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</si>
  <si>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</si>
  <si>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</si>
  <si>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</si>
  <si>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</si>
  <si>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</si>
  <si>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</si>
  <si>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</si>
  <si>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</si>
  <si>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</si>
  <si>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</si>
  <si>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</si>
  <si>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</si>
  <si>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000 20235930000000151</t>
  </si>
  <si>
    <t>000 20235930100000151</t>
  </si>
  <si>
    <t>000 20240000000000151</t>
  </si>
  <si>
    <t>000 20240014000000151</t>
  </si>
  <si>
    <t>000 20240014100000151</t>
  </si>
  <si>
    <t>000 20249999000000151</t>
  </si>
  <si>
    <t>000 20249999100000151</t>
  </si>
  <si>
    <t>000 20705030109000180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</si>
  <si>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</si>
  <si>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000 20400000000000000</t>
  </si>
  <si>
    <t>000 20405000100000180</t>
  </si>
  <si>
    <t>000 20405099100000180</t>
  </si>
  <si>
    <t>000 20405099109000180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</si>
  <si>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</si>
  <si>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</si>
  <si>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</si>
  <si>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</si>
  <si>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</si>
  <si>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</si>
  <si>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</si>
  <si>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000 10501011011000110</t>
  </si>
  <si>
    <t>000 10501021011000110</t>
  </si>
  <si>
    <t>Безвозмездные поступления от негосударственных организаций в бюджеты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</si>
  <si>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</si>
  <si>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</si>
  <si>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</si>
  <si>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</si>
  <si>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</si>
  <si>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</si>
  <si>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</si>
  <si>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</si>
  <si>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</si>
  <si>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</si>
  <si>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</si>
  <si>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</si>
  <si>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</si>
  <si>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</si>
  <si>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 xml:space="preserve">Единый сельскохозяйственный налог </t>
  </si>
  <si>
    <t>к решению Совета депутатов</t>
  </si>
  <si>
    <t>(руб.)</t>
  </si>
  <si>
    <t>Старосокулакского сельсовета</t>
  </si>
  <si>
    <t>,</t>
  </si>
  <si>
    <t xml:space="preserve">                                Ведомственная структура расходов местного бюджета </t>
  </si>
  <si>
    <t>на 2018 год и плановый период 2019-2020</t>
  </si>
  <si>
    <t/>
  </si>
  <si>
    <t>Наименование</t>
  </si>
  <si>
    <t>КВСР</t>
  </si>
  <si>
    <t>КФСР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</si>
  <si>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</si>
  <si>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</si>
  <si>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</si>
  <si>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</si>
  <si>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</si>
  <si>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</si>
  <si>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</si>
  <si>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</si>
  <si>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</si>
  <si>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</si>
  <si>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</si>
  <si>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Глава муниципального образования</t>
  </si>
  <si>
    <t>Расходы на выплаты персоналу государственных (муниципальных) органов</t>
  </si>
  <si>
    <t>Расходы на выплаты по обязательному социальному страхованию</t>
  </si>
  <si>
    <t>Аппарат администрации муниципального образования</t>
  </si>
  <si>
    <t>120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</si>
  <si>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</si>
  <si>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</si>
  <si>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</si>
  <si>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</si>
  <si>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</si>
  <si>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</si>
  <si>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</si>
  <si>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</si>
  <si>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</si>
  <si>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</si>
  <si>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</si>
  <si>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РАСХОДОВ</t>
  </si>
  <si>
    <t>____________________</t>
  </si>
  <si>
    <t>к решению совета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</si>
  <si>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</si>
  <si>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</si>
  <si>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</si>
  <si>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</si>
  <si>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>Содержание и ремонт, капитальный ремонт автомобильных дорог общего пользования и искусственных сооружений на них</t>
  </si>
  <si>
    <t>ИТОГО ПО РАЗДЕЛАМ РАСХОДОВ</t>
  </si>
  <si>
    <t xml:space="preserve">депутатов Старосокулакского сельсовета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</si>
  <si>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</si>
  <si>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Старосокулакский сельсовет"</t>
  </si>
  <si>
    <t xml:space="preserve"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</si>
  <si>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</t>
  </si>
  <si>
    <t>Подпрограмма «Развитие дорожного хозяйства на территории муниципального образования Старосокулакский сельсовет»</t>
  </si>
  <si>
    <t>Подпрограмма «Развитие культуры на территории муниципального образования Старосокулакский сельсовет»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</si>
  <si>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2018-2021г"</t>
  </si>
  <si>
    <t>Подпрограмма "Развитие дорожного хозяйства на территории муниципального образования Старосокулакский сельсовет"</t>
  </si>
  <si>
    <t>Подпрограмма "Развитие культуры на территории муниципального образования Старосокулакский сельсовет"</t>
  </si>
  <si>
    <t>Администрация Старосокулакского сельсовета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</si>
  <si>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</si>
  <si>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</si>
  <si>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</si>
  <si>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</si>
  <si>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</si>
  <si>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</si>
  <si>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</si>
  <si>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</si>
  <si>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</si>
  <si>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</si>
  <si>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</si>
  <si>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</si>
  <si>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</si>
  <si>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</si>
  <si>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</si>
  <si>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</si>
  <si>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</si>
  <si>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</si>
  <si>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</si>
  <si>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</si>
  <si>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</si>
  <si>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</si>
  <si>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</si>
  <si>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</si>
  <si>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</si>
  <si>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депутатов Старосокулакского  сельсовета </t>
  </si>
  <si>
    <t>2019 год</t>
  </si>
  <si>
    <t>2020 год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</si>
  <si>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</si>
  <si>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</si>
  <si>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</si>
  <si>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</si>
  <si>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</si>
  <si>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</si>
  <si>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Администрация   Старосокулакского  сельсовета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</si>
  <si>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</si>
  <si>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</si>
  <si>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</si>
  <si>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</si>
  <si>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</si>
  <si>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</si>
  <si>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</si>
  <si>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</si>
  <si>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</si>
  <si>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</si>
  <si>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</si>
  <si>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</si>
  <si>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</si>
  <si>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</si>
  <si>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</si>
  <si>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</si>
  <si>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</si>
  <si>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</si>
  <si>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</si>
  <si>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</si>
  <si>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</si>
  <si>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</si>
  <si>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</si>
  <si>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</si>
  <si>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</si>
  <si>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</si>
  <si>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</si>
  <si>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</si>
  <si>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</si>
  <si>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</si>
  <si>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</si>
  <si>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</si>
  <si>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</si>
  <si>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депутатов Старосокулакского</t>
  </si>
  <si>
    <t>Администрация  Старосокулакского сельсовета</t>
  </si>
  <si>
    <t>1 11 05013 10 0000 136</t>
  </si>
  <si>
    <t>1 11 05025 10 0000 136</t>
  </si>
  <si>
    <t>1 11 05035 10 0000 136</t>
  </si>
  <si>
    <t>1 11 09045 10 0000 136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</si>
  <si>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</si>
  <si>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</si>
  <si>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</si>
  <si>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</si>
  <si>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</si>
  <si>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</si>
  <si>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</si>
  <si>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</si>
  <si>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</si>
  <si>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</si>
  <si>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</si>
  <si>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</si>
  <si>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</si>
  <si>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</si>
  <si>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</si>
  <si>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</si>
  <si>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</si>
  <si>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</si>
  <si>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</si>
  <si>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</si>
  <si>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</si>
  <si>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</si>
  <si>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</si>
  <si>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</si>
  <si>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</si>
  <si>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</si>
  <si>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</si>
  <si>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</si>
  <si>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</si>
  <si>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</si>
  <si>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</si>
  <si>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РЗПР</t>
  </si>
  <si>
    <t xml:space="preserve">Наименование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</si>
  <si>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</si>
  <si>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</si>
  <si>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</si>
  <si>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</si>
  <si>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</si>
  <si>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</si>
  <si>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</si>
  <si>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</si>
  <si>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</si>
  <si>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0300</t>
  </si>
  <si>
    <t>Национальная безопасность и провоохранительная деятельность</t>
  </si>
  <si>
    <t>0400</t>
  </si>
  <si>
    <t>Национальная экономика</t>
  </si>
  <si>
    <t>0409</t>
  </si>
  <si>
    <t>0800</t>
  </si>
  <si>
    <t>0801</t>
  </si>
  <si>
    <t>Итого расходов</t>
  </si>
  <si>
    <t>0314</t>
  </si>
  <si>
    <t xml:space="preserve">Культура, кинематография </t>
  </si>
  <si>
    <t xml:space="preserve"> от 21.12.2017 г. № 48</t>
  </si>
  <si>
    <t>сельсовета от 21.12.2017 г. № 48</t>
  </si>
  <si>
    <t xml:space="preserve">   сельсовета от 21.12.2017 г. № 48</t>
  </si>
  <si>
    <t xml:space="preserve">  Приложение 4   </t>
  </si>
  <si>
    <t>0106</t>
  </si>
  <si>
    <t>Обеспечение деятельности финансовых, налоговых и таможенных органов(финаносового-бюджетного) надзора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</si>
  <si>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</si>
  <si>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</si>
  <si>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Осуществление части переданных в район полномочий по внешнему финансовому муниципальному контролю</t>
  </si>
  <si>
    <t>2021 год</t>
  </si>
  <si>
    <t>Приложение 6</t>
  </si>
  <si>
    <t>Приложение №5</t>
  </si>
  <si>
    <t>2 02 15001 10 0000 150</t>
  </si>
  <si>
    <t>202 35118 10 0000 150</t>
  </si>
  <si>
    <t>202 49999 10 0000 150</t>
  </si>
  <si>
    <t>2 02 15002 10 0000 150</t>
  </si>
  <si>
    <t>000 20210000000000150</t>
  </si>
  <si>
    <t>000 20215001000000150</t>
  </si>
  <si>
    <t>000 20235118000000150</t>
  </si>
  <si>
    <t>Доходы 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</si>
  <si>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</si>
  <si>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Дотации бюджетам сельских  поселений на поддержку мер по обеспечению сбалансированности бюджетов</t>
  </si>
  <si>
    <t>1 11 05025 10 0000 120</t>
  </si>
  <si>
    <t>1 11 05035 10 0000 120</t>
  </si>
  <si>
    <t>1 11 09045 10 0000 120</t>
  </si>
  <si>
    <t>Денежные взыскания (штрафы) за нарушение бюджетного законодательства (в части бюджета сельских поселений</t>
  </si>
  <si>
    <t>Доходы от продажи нематериальных активов, находящихся в собственности сельских поселений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</si>
  <si>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</si>
  <si>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на 2020 год и плановый период 2021 и 2022 годов</t>
  </si>
  <si>
    <t>2022 год</t>
  </si>
  <si>
    <t>на 2020год</t>
  </si>
  <si>
    <t>Поступление доходов в бюджет Старосокулакского сельсовета по кодам видов доходов, подвидов доходов на 2020 год и на плановый период 2021, 2022 годов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</si>
  <si>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</si>
  <si>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</si>
  <si>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</si>
  <si>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</si>
  <si>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</si>
  <si>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</si>
  <si>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</si>
  <si>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</si>
  <si>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</si>
  <si>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</si>
  <si>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</si>
  <si>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</si>
  <si>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</si>
  <si>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182 10503010011000110</t>
  </si>
  <si>
    <t>182 10601030101000110</t>
  </si>
  <si>
    <t>182 10606033101000110</t>
  </si>
  <si>
    <t>182 10606043101000110</t>
  </si>
  <si>
    <t>КГС 20215001100000150</t>
  </si>
  <si>
    <t>Субвенции бюджетам бюджетной системы Российской Федерации</t>
  </si>
  <si>
    <t>000 20230000000000150</t>
  </si>
  <si>
    <t>КГС 20235118100000150</t>
  </si>
  <si>
    <t>План расходов на 01.01.2020</t>
  </si>
  <si>
    <t>Дефицит на 01.01.2020</t>
  </si>
  <si>
    <t>Уплата иных платежей</t>
  </si>
  <si>
    <t>Уплата налогов, сборов и иных платежей</t>
  </si>
  <si>
    <t>Членские взносы в Совет (ассоциацию) муниципальных образований</t>
  </si>
  <si>
    <t>Непрограммное направление расходов (непрограммные мероприятия)</t>
  </si>
  <si>
    <t xml:space="preserve">Другие общегосударственные вопросы </t>
  </si>
  <si>
    <t>Уплата  иных платежей</t>
  </si>
  <si>
    <t>Иные выплаты персоналу государственных (муниципальных) органов, за исключением фонда оплаты труда</t>
  </si>
  <si>
    <t>Членские взносы в Совет (ассоциацию) муниципальных образований"</t>
  </si>
  <si>
    <t>Приложение 4</t>
  </si>
  <si>
    <t>Ведомственная структура расходов местного бюджета на 2020 год</t>
  </si>
  <si>
    <t xml:space="preserve">               и на плановый период 2021 и 2022 годов</t>
  </si>
  <si>
    <t>Распределение бюджетных ассигнований из местного бюджета на 2020 год и на плановый период 2021 и 2022 годов по разделам и подразделам, целевым статьям и видам расходов классификации расходов бюджета</t>
  </si>
  <si>
    <t>0113</t>
  </si>
  <si>
    <t>Приложение 5  к решению совета депутатов                                                                      Старосокулакского сельсовета                                                                                от        26.11.2019 г. № 73-р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</si>
</sst>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7" formatCode="00\.00\.00"/>
    <numFmt numFmtId="188" formatCode="0000"/>
    <numFmt numFmtId="193" formatCode="#,##0.0"/>
  </numFmts>
  <fonts count="35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56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82" fontId="1" fillId="0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wrapText="1"/>
    </xf>
    <xf numFmtId="0" fontId="9" fillId="0" borderId="0" xfId="0" quotePrefix="1" applyFont="1" applyAlignme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Alignment="1"/>
    <xf numFmtId="0" fontId="9" fillId="0" borderId="0" xfId="0" applyFont="1" applyAlignment="1"/>
    <xf numFmtId="0" fontId="26" fillId="0" borderId="0" xfId="0" applyFont="1" applyAlignment="1">
      <alignment horizontal="right" vertical="center" wrapText="1"/>
    </xf>
    <xf numFmtId="0" fontId="26" fillId="0" borderId="15" xfId="0" applyFont="1" applyBorder="1" applyAlignment="1">
      <alignment horizontal="center" vertical="center" wrapText="1"/>
    </xf>
    <xf numFmtId="185" fontId="27" fillId="0" borderId="16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185" fontId="27" fillId="0" borderId="17" xfId="0" applyNumberFormat="1" applyFont="1" applyBorder="1" applyAlignment="1">
      <alignment horizontal="right" vertical="center" wrapText="1"/>
    </xf>
    <xf numFmtId="185" fontId="28" fillId="0" borderId="16" xfId="0" applyNumberFormat="1" applyFont="1" applyBorder="1" applyAlignment="1">
      <alignment horizontal="right" vertical="center" wrapText="1"/>
    </xf>
    <xf numFmtId="185" fontId="29" fillId="0" borderId="16" xfId="0" applyNumberFormat="1" applyFont="1" applyBorder="1" applyAlignment="1">
      <alignment horizontal="right" vertical="center" wrapText="1"/>
    </xf>
    <xf numFmtId="185" fontId="26" fillId="0" borderId="16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4" fontId="27" fillId="0" borderId="18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7" fillId="0" borderId="21" xfId="0" applyFont="1" applyBorder="1" applyAlignment="1">
      <alignment vertical="center" wrapText="1"/>
    </xf>
    <xf numFmtId="185" fontId="27" fillId="0" borderId="22" xfId="0" applyNumberFormat="1" applyFont="1" applyBorder="1" applyAlignment="1">
      <alignment horizontal="right" vertical="center" wrapText="1"/>
    </xf>
    <xf numFmtId="185" fontId="27" fillId="0" borderId="21" xfId="0" applyNumberFormat="1" applyFont="1" applyBorder="1" applyAlignment="1">
      <alignment horizontal="right" vertical="center" wrapText="1"/>
    </xf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3" fontId="20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 horizontal="justify"/>
    </xf>
    <xf numFmtId="0" fontId="19" fillId="0" borderId="0" xfId="0" applyFont="1"/>
    <xf numFmtId="0" fontId="20" fillId="0" borderId="17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0" fontId="5" fillId="0" borderId="0" xfId="0" applyFont="1"/>
    <xf numFmtId="0" fontId="7" fillId="0" borderId="2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0" xfId="0" applyFont="1"/>
    <xf numFmtId="0" fontId="22" fillId="0" borderId="0" xfId="0" applyFont="1" applyAlignment="1">
      <alignment horizontal="right"/>
    </xf>
    <xf numFmtId="0" fontId="11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0" fontId="19" fillId="0" borderId="0" xfId="0" applyFont="1" applyBorder="1" applyAlignment="1">
      <alignment horizontal="center" vertical="top" wrapText="1"/>
    </xf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0" fillId="0" borderId="0" xfId="0" applyFont="1"/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center" wrapText="1"/>
    </xf>
    <xf numFmtId="193" fontId="5" fillId="0" borderId="12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49" fontId="12" fillId="0" borderId="12" xfId="0" applyNumberFormat="1" applyFont="1" applyFill="1" applyBorder="1"/>
    <xf numFmtId="0" fontId="7" fillId="0" borderId="0" xfId="0" applyFont="1" applyAlignment="1"/>
    <xf numFmtId="0" fontId="22" fillId="0" borderId="16" xfId="0" applyFont="1" applyBorder="1" applyAlignment="1">
      <alignment horizontal="justify" vertical="top" wrapText="1"/>
    </xf>
    <xf numFmtId="0" fontId="8" fillId="0" borderId="0" xfId="0" applyFont="1"/>
    <xf numFmtId="0" fontId="20" fillId="0" borderId="0" xfId="0" applyFont="1"/>
    <xf numFmtId="0" fontId="21" fillId="0" borderId="17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0" fontId="31" fillId="0" borderId="26" xfId="0" applyFont="1" applyBorder="1" applyAlignment="1">
      <alignment horizontal="right" vertical="center" wrapText="1"/>
    </xf>
    <xf numFmtId="4" fontId="27" fillId="0" borderId="27" xfId="0" applyNumberFormat="1" applyFont="1" applyBorder="1" applyAlignment="1">
      <alignment horizontal="right" vertical="center" wrapText="1"/>
    </xf>
    <xf numFmtId="185" fontId="26" fillId="0" borderId="22" xfId="0" applyNumberFormat="1" applyFont="1" applyBorder="1" applyAlignment="1">
      <alignment horizontal="right" vertical="center" wrapText="1"/>
    </xf>
    <xf numFmtId="4" fontId="26" fillId="0" borderId="27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right" wrapText="1"/>
    </xf>
    <xf numFmtId="4" fontId="20" fillId="0" borderId="12" xfId="0" applyNumberFormat="1" applyFont="1" applyBorder="1" applyAlignment="1">
      <alignment horizontal="right" vertical="top" wrapText="1"/>
    </xf>
    <xf numFmtId="4" fontId="12" fillId="0" borderId="12" xfId="0" applyNumberFormat="1" applyFont="1" applyBorder="1"/>
    <xf numFmtId="4" fontId="5" fillId="0" borderId="12" xfId="0" applyNumberFormat="1" applyFont="1" applyBorder="1"/>
    <xf numFmtId="4" fontId="3" fillId="0" borderId="12" xfId="0" applyNumberFormat="1" applyFont="1" applyBorder="1"/>
    <xf numFmtId="4" fontId="12" fillId="0" borderId="12" xfId="0" applyNumberFormat="1" applyFont="1" applyFill="1" applyBorder="1"/>
    <xf numFmtId="4" fontId="5" fillId="0" borderId="12" xfId="0" applyNumberFormat="1" applyFont="1" applyFill="1" applyBorder="1"/>
    <xf numFmtId="0" fontId="7" fillId="0" borderId="0" xfId="0" applyFont="1" applyAlignment="1">
      <alignment horizontal="left"/>
    </xf>
    <xf numFmtId="182" fontId="1" fillId="0" borderId="1" xfId="0" applyNumberFormat="1" applyFont="1" applyFill="1" applyBorder="1" applyAlignment="1">
      <alignment horizontal="right" wrapText="1"/>
    </xf>
    <xf numFmtId="0" fontId="26" fillId="0" borderId="30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183" fontId="27" fillId="0" borderId="32" xfId="0" applyNumberFormat="1" applyFont="1" applyBorder="1" applyAlignment="1">
      <alignment horizontal="right" vertical="center" wrapText="1"/>
    </xf>
    <xf numFmtId="183" fontId="27" fillId="0" borderId="33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34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31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36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33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32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9" fillId="0" borderId="16" xfId="0" applyFont="1" applyBorder="1" applyAlignment="1">
      <alignment horizontal="justify"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6" fillId="0" borderId="40" xfId="0" applyFont="1" applyBorder="1" applyAlignment="1">
      <alignment horizontal="right" vertical="center" wrapText="1"/>
    </xf>
    <xf numFmtId="0" fontId="27" fillId="0" borderId="40" xfId="0" applyFont="1" applyBorder="1" applyAlignment="1">
      <alignment horizontal="righ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horizontal="center" wrapText="1"/>
    </xf>
    <xf numFmtId="4" fontId="1" fillId="0" borderId="43" xfId="0" applyNumberFormat="1" applyFont="1" applyBorder="1" applyAlignment="1">
      <alignment horizontal="right" wrapText="1"/>
    </xf>
    <xf numFmtId="0" fontId="3" fillId="0" borderId="44" xfId="0" applyFont="1" applyBorder="1"/>
    <xf numFmtId="0" fontId="0" fillId="0" borderId="7" xfId="0" applyBorder="1"/>
    <xf numFmtId="4" fontId="1" fillId="0" borderId="7" xfId="0" applyNumberFormat="1" applyFont="1" applyFill="1" applyBorder="1" applyAlignment="1">
      <alignment horizontal="right" wrapText="1"/>
    </xf>
    <xf numFmtId="0" fontId="3" fillId="0" borderId="0" xfId="2"/>
    <xf numFmtId="0" fontId="8" fillId="0" borderId="0" xfId="2" applyFont="1"/>
    <xf numFmtId="0" fontId="8" fillId="0" borderId="0" xfId="2" applyFont="1" applyAlignment="1">
      <alignment horizontal="right"/>
    </xf>
    <xf numFmtId="0" fontId="7" fillId="0" borderId="0" xfId="2" applyFont="1" applyAlignment="1">
      <alignment horizontal="justify" vertical="justify"/>
    </xf>
    <xf numFmtId="0" fontId="8" fillId="0" borderId="0" xfId="2" applyFont="1" applyProtection="1">
      <protection hidden="1"/>
    </xf>
    <xf numFmtId="0" fontId="8" fillId="0" borderId="0" xfId="2" applyFont="1" applyAlignment="1" applyProtection="1">
      <alignment horizontal="right"/>
      <protection hidden="1"/>
    </xf>
    <xf numFmtId="0" fontId="19" fillId="0" borderId="0" xfId="2" applyFont="1" applyAlignment="1" applyProtection="1">
      <alignment horizontal="justify" vertical="justify"/>
      <protection hidden="1"/>
    </xf>
    <xf numFmtId="0" fontId="7" fillId="0" borderId="0" xfId="2" applyFont="1" applyAlignment="1" applyProtection="1">
      <alignment horizontal="justify" vertical="justify"/>
      <protection hidden="1"/>
    </xf>
    <xf numFmtId="0" fontId="8" fillId="0" borderId="0" xfId="2" applyFont="1" applyAlignment="1" applyProtection="1">
      <alignment horizontal="justify" vertical="justify"/>
      <protection hidden="1"/>
    </xf>
    <xf numFmtId="0" fontId="3" fillId="0" borderId="0" xfId="2" applyProtection="1">
      <protection hidden="1"/>
    </xf>
    <xf numFmtId="0" fontId="3" fillId="0" borderId="0" xfId="2" applyNumberFormat="1" applyFont="1" applyFill="1" applyAlignment="1" applyProtection="1">
      <protection hidden="1"/>
    </xf>
    <xf numFmtId="3" fontId="10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8" fillId="0" borderId="0" xfId="2" applyNumberFormat="1" applyFont="1" applyFill="1" applyAlignment="1" applyProtection="1">
      <alignment horizontal="justify" vertical="justify"/>
      <protection hidden="1"/>
    </xf>
    <xf numFmtId="0" fontId="4" fillId="0" borderId="0" xfId="2" applyNumberFormat="1" applyFont="1" applyFill="1" applyAlignment="1" applyProtection="1">
      <protection hidden="1"/>
    </xf>
    <xf numFmtId="4" fontId="10" fillId="0" borderId="12" xfId="2" applyNumberFormat="1" applyFont="1" applyFill="1" applyBorder="1" applyAlignment="1" applyProtection="1">
      <protection hidden="1"/>
    </xf>
    <xf numFmtId="4" fontId="10" fillId="0" borderId="13" xfId="2" applyNumberFormat="1" applyFont="1" applyFill="1" applyBorder="1" applyAlignment="1" applyProtection="1">
      <protection hidden="1"/>
    </xf>
    <xf numFmtId="3" fontId="10" fillId="0" borderId="45" xfId="2" applyNumberFormat="1" applyFont="1" applyFill="1" applyBorder="1" applyAlignment="1" applyProtection="1">
      <protection hidden="1"/>
    </xf>
    <xf numFmtId="3" fontId="10" fillId="0" borderId="16" xfId="2" applyNumberFormat="1" applyFont="1" applyFill="1" applyBorder="1" applyAlignment="1" applyProtection="1">
      <protection hidden="1"/>
    </xf>
    <xf numFmtId="3" fontId="10" fillId="0" borderId="45" xfId="2" applyNumberFormat="1" applyFont="1" applyFill="1" applyBorder="1" applyAlignment="1" applyProtection="1">
      <alignment wrapText="1"/>
      <protection hidden="1"/>
    </xf>
    <xf numFmtId="0" fontId="10" fillId="0" borderId="45" xfId="2" applyNumberFormat="1" applyFont="1" applyFill="1" applyBorder="1" applyAlignment="1" applyProtection="1">
      <protection hidden="1"/>
    </xf>
    <xf numFmtId="0" fontId="10" fillId="0" borderId="45" xfId="2" applyNumberFormat="1" applyFont="1" applyFill="1" applyBorder="1" applyAlignment="1" applyProtection="1">
      <alignment horizontal="right" wrapText="1"/>
      <protection hidden="1"/>
    </xf>
    <xf numFmtId="0" fontId="8" fillId="0" borderId="45" xfId="2" applyNumberFormat="1" applyFont="1" applyFill="1" applyBorder="1" applyAlignment="1" applyProtection="1">
      <alignment wrapText="1"/>
      <protection hidden="1"/>
    </xf>
    <xf numFmtId="0" fontId="8" fillId="0" borderId="45" xfId="2" applyNumberFormat="1" applyFont="1" applyFill="1" applyBorder="1" applyAlignment="1" applyProtection="1">
      <protection hidden="1"/>
    </xf>
    <xf numFmtId="0" fontId="15" fillId="0" borderId="45" xfId="2" applyNumberFormat="1" applyFont="1" applyFill="1" applyBorder="1" applyAlignment="1" applyProtection="1">
      <alignment horizontal="justify" vertical="justify"/>
      <protection hidden="1"/>
    </xf>
    <xf numFmtId="0" fontId="13" fillId="0" borderId="45" xfId="2" applyNumberFormat="1" applyFont="1" applyFill="1" applyBorder="1" applyAlignment="1" applyProtection="1">
      <alignment horizontal="justify" vertical="justify"/>
      <protection hidden="1"/>
    </xf>
    <xf numFmtId="0" fontId="13" fillId="0" borderId="46" xfId="2" applyNumberFormat="1" applyFont="1" applyFill="1" applyBorder="1" applyAlignment="1" applyProtection="1">
      <alignment horizontal="justify" vertical="justify"/>
      <protection hidden="1"/>
    </xf>
    <xf numFmtId="0" fontId="4" fillId="0" borderId="0" xfId="2" applyNumberFormat="1" applyFont="1" applyFill="1" applyBorder="1" applyAlignment="1" applyProtection="1">
      <protection hidden="1"/>
    </xf>
    <xf numFmtId="4" fontId="8" fillId="0" borderId="12" xfId="2" applyNumberFormat="1" applyFont="1" applyFill="1" applyBorder="1" applyAlignment="1" applyProtection="1">
      <protection hidden="1"/>
    </xf>
    <xf numFmtId="4" fontId="8" fillId="0" borderId="47" xfId="2" applyNumberFormat="1" applyFont="1" applyFill="1" applyBorder="1" applyAlignment="1" applyProtection="1">
      <protection hidden="1"/>
    </xf>
    <xf numFmtId="3" fontId="8" fillId="0" borderId="47" xfId="2" applyNumberFormat="1" applyFont="1" applyFill="1" applyBorder="1" applyAlignment="1" applyProtection="1">
      <protection hidden="1"/>
    </xf>
    <xf numFmtId="3" fontId="8" fillId="0" borderId="48" xfId="2" applyNumberFormat="1" applyFont="1" applyFill="1" applyBorder="1" applyAlignment="1" applyProtection="1">
      <protection hidden="1"/>
    </xf>
    <xf numFmtId="3" fontId="8" fillId="0" borderId="12" xfId="2" applyNumberFormat="1" applyFont="1" applyFill="1" applyBorder="1" applyAlignment="1" applyProtection="1">
      <protection hidden="1"/>
    </xf>
    <xf numFmtId="187" fontId="8" fillId="0" borderId="47" xfId="2" applyNumberFormat="1" applyFont="1" applyFill="1" applyBorder="1" applyAlignment="1" applyProtection="1">
      <alignment wrapText="1"/>
      <protection hidden="1"/>
    </xf>
    <xf numFmtId="183" fontId="8" fillId="0" borderId="48" xfId="2" applyNumberFormat="1" applyFont="1" applyFill="1" applyBorder="1" applyAlignment="1" applyProtection="1">
      <alignment wrapText="1"/>
      <protection hidden="1"/>
    </xf>
    <xf numFmtId="183" fontId="8" fillId="0" borderId="12" xfId="2" applyNumberFormat="1" applyFont="1" applyFill="1" applyBorder="1" applyAlignment="1" applyProtection="1">
      <alignment horizontal="right" wrapText="1"/>
      <protection hidden="1"/>
    </xf>
    <xf numFmtId="186" fontId="8" fillId="0" borderId="47" xfId="2" applyNumberFormat="1" applyFont="1" applyFill="1" applyBorder="1" applyAlignment="1" applyProtection="1">
      <alignment horizontal="right" wrapText="1"/>
      <protection hidden="1"/>
    </xf>
    <xf numFmtId="185" fontId="8" fillId="0" borderId="47" xfId="2" applyNumberFormat="1" applyFont="1" applyFill="1" applyBorder="1" applyAlignment="1" applyProtection="1">
      <alignment wrapText="1"/>
      <protection hidden="1"/>
    </xf>
    <xf numFmtId="184" fontId="8" fillId="0" borderId="49" xfId="2" applyNumberFormat="1" applyFont="1" applyFill="1" applyBorder="1" applyAlignment="1" applyProtection="1">
      <alignment wrapText="1"/>
      <protection hidden="1"/>
    </xf>
    <xf numFmtId="183" fontId="8" fillId="0" borderId="12" xfId="2" applyNumberFormat="1" applyFont="1" applyFill="1" applyBorder="1" applyAlignment="1" applyProtection="1">
      <alignment wrapText="1"/>
      <protection hidden="1"/>
    </xf>
    <xf numFmtId="0" fontId="16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50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7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7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7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7" fillId="0" borderId="40" xfId="2" applyFont="1" applyBorder="1" applyAlignment="1" applyProtection="1">
      <alignment horizontal="justify" vertical="justify"/>
      <protection hidden="1"/>
    </xf>
    <xf numFmtId="0" fontId="17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7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47" xfId="2" applyNumberFormat="1" applyFont="1" applyFill="1" applyBorder="1" applyAlignment="1" applyProtection="1">
      <protection hidden="1"/>
    </xf>
    <xf numFmtId="3" fontId="10" fillId="0" borderId="12" xfId="2" applyNumberFormat="1" applyFont="1" applyFill="1" applyBorder="1" applyAlignment="1" applyProtection="1">
      <protection hidden="1"/>
    </xf>
    <xf numFmtId="183" fontId="10" fillId="0" borderId="12" xfId="2" applyNumberFormat="1" applyFont="1" applyFill="1" applyBorder="1" applyAlignment="1" applyProtection="1">
      <alignment horizontal="right" wrapText="1"/>
      <protection hidden="1"/>
    </xf>
    <xf numFmtId="186" fontId="10" fillId="0" borderId="47" xfId="2" applyNumberFormat="1" applyFont="1" applyFill="1" applyBorder="1" applyAlignment="1" applyProtection="1">
      <alignment horizontal="right" wrapText="1"/>
      <protection hidden="1"/>
    </xf>
    <xf numFmtId="185" fontId="10" fillId="0" borderId="47" xfId="2" applyNumberFormat="1" applyFont="1" applyFill="1" applyBorder="1" applyAlignment="1" applyProtection="1">
      <alignment wrapText="1"/>
      <protection hidden="1"/>
    </xf>
    <xf numFmtId="183" fontId="10" fillId="0" borderId="12" xfId="2" applyNumberFormat="1" applyFont="1" applyFill="1" applyBorder="1" applyAlignment="1" applyProtection="1">
      <alignment wrapText="1"/>
      <protection hidden="1"/>
    </xf>
    <xf numFmtId="188" fontId="13" fillId="0" borderId="47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49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48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49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2" applyFont="1"/>
    <xf numFmtId="4" fontId="3" fillId="0" borderId="12" xfId="2" applyNumberFormat="1" applyFont="1" applyFill="1" applyBorder="1" applyAlignment="1" applyProtection="1">
      <protection hidden="1"/>
    </xf>
    <xf numFmtId="4" fontId="3" fillId="0" borderId="47" xfId="2" applyNumberFormat="1" applyFont="1" applyFill="1" applyBorder="1" applyAlignment="1" applyProtection="1">
      <protection hidden="1"/>
    </xf>
    <xf numFmtId="3" fontId="3" fillId="0" borderId="47" xfId="2" applyNumberFormat="1" applyFont="1" applyFill="1" applyBorder="1" applyAlignment="1" applyProtection="1">
      <protection hidden="1"/>
    </xf>
    <xf numFmtId="0" fontId="17" fillId="0" borderId="49" xfId="2" applyNumberFormat="1" applyFont="1" applyFill="1" applyBorder="1" applyAlignment="1" applyProtection="1">
      <alignment horizontal="justify" vertical="justify" wrapText="1"/>
      <protection hidden="1"/>
    </xf>
    <xf numFmtId="0" fontId="17" fillId="0" borderId="48" xfId="2" applyNumberFormat="1" applyFont="1" applyFill="1" applyBorder="1" applyAlignment="1" applyProtection="1">
      <alignment horizontal="justify" vertical="justify" wrapText="1"/>
      <protection hidden="1"/>
    </xf>
    <xf numFmtId="0" fontId="13" fillId="0" borderId="48" xfId="2" applyNumberFormat="1" applyFont="1" applyFill="1" applyBorder="1" applyAlignment="1" applyProtection="1">
      <alignment horizontal="justify" vertical="justify" wrapText="1"/>
      <protection hidden="1"/>
    </xf>
    <xf numFmtId="188" fontId="13" fillId="0" borderId="48" xfId="2" applyNumberFormat="1" applyFont="1" applyFill="1" applyBorder="1" applyAlignment="1" applyProtection="1">
      <alignment horizontal="justify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justify" vertical="justify" wrapText="1"/>
      <protection hidden="1"/>
    </xf>
    <xf numFmtId="4" fontId="12" fillId="0" borderId="12" xfId="2" applyNumberFormat="1" applyFont="1" applyFill="1" applyBorder="1" applyAlignment="1" applyProtection="1">
      <protection hidden="1"/>
    </xf>
    <xf numFmtId="4" fontId="12" fillId="0" borderId="47" xfId="2" applyNumberFormat="1" applyFont="1" applyFill="1" applyBorder="1" applyAlignment="1" applyProtection="1">
      <protection hidden="1"/>
    </xf>
    <xf numFmtId="0" fontId="13" fillId="0" borderId="49" xfId="2" applyNumberFormat="1" applyFont="1" applyFill="1" applyBorder="1" applyAlignment="1" applyProtection="1">
      <alignment horizontal="justify" vertical="justify" wrapText="1"/>
      <protection hidden="1"/>
    </xf>
    <xf numFmtId="0" fontId="8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12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47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47" xfId="2" applyNumberFormat="1" applyFont="1" applyFill="1" applyBorder="1" applyAlignment="1" applyProtection="1">
      <alignment horizontal="left" vertical="justify" wrapText="1"/>
      <protection hidden="1"/>
    </xf>
    <xf numFmtId="4" fontId="8" fillId="0" borderId="14" xfId="2" applyNumberFormat="1" applyFont="1" applyFill="1" applyBorder="1" applyAlignment="1" applyProtection="1">
      <protection hidden="1"/>
    </xf>
    <xf numFmtId="0" fontId="4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48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47" xfId="2" applyNumberFormat="1" applyFont="1" applyFill="1" applyBorder="1" applyAlignment="1" applyProtection="1">
      <alignment horizontal="left" vertical="justify" wrapText="1"/>
      <protection hidden="1"/>
    </xf>
    <xf numFmtId="188" fontId="17" fillId="0" borderId="47" xfId="2" applyNumberFormat="1" applyFont="1" applyFill="1" applyBorder="1" applyAlignment="1" applyProtection="1">
      <alignment horizontal="left" vertical="justify" wrapText="1"/>
      <protection hidden="1"/>
    </xf>
    <xf numFmtId="183" fontId="17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2" fillId="0" borderId="0" xfId="2" applyFont="1"/>
    <xf numFmtId="0" fontId="14" fillId="0" borderId="0" xfId="2" applyNumberFormat="1" applyFont="1" applyFill="1" applyBorder="1" applyAlignment="1" applyProtection="1">
      <protection hidden="1"/>
    </xf>
    <xf numFmtId="3" fontId="10" fillId="0" borderId="47" xfId="2" applyNumberFormat="1" applyFont="1" applyFill="1" applyBorder="1" applyAlignment="1" applyProtection="1">
      <protection hidden="1"/>
    </xf>
    <xf numFmtId="3" fontId="10" fillId="0" borderId="48" xfId="2" applyNumberFormat="1" applyFont="1" applyFill="1" applyBorder="1" applyAlignment="1" applyProtection="1">
      <protection hidden="1"/>
    </xf>
    <xf numFmtId="187" fontId="10" fillId="0" borderId="47" xfId="2" applyNumberFormat="1" applyFont="1" applyFill="1" applyBorder="1" applyAlignment="1" applyProtection="1">
      <alignment wrapText="1"/>
      <protection hidden="1"/>
    </xf>
    <xf numFmtId="183" fontId="10" fillId="0" borderId="48" xfId="2" applyNumberFormat="1" applyFont="1" applyFill="1" applyBorder="1" applyAlignment="1" applyProtection="1">
      <alignment wrapText="1"/>
      <protection hidden="1"/>
    </xf>
    <xf numFmtId="184" fontId="10" fillId="0" borderId="49" xfId="2" applyNumberFormat="1" applyFont="1" applyFill="1" applyBorder="1" applyAlignment="1" applyProtection="1">
      <alignment wrapText="1"/>
      <protection hidden="1"/>
    </xf>
    <xf numFmtId="188" fontId="14" fillId="0" borderId="47" xfId="2" applyNumberFormat="1" applyFont="1" applyFill="1" applyBorder="1" applyAlignment="1" applyProtection="1">
      <alignment horizontal="left" vertical="justify" wrapText="1"/>
      <protection hidden="1"/>
    </xf>
    <xf numFmtId="183" fontId="14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1" fillId="0" borderId="40" xfId="2" applyFont="1" applyBorder="1" applyAlignment="1" applyProtection="1">
      <alignment horizontal="justify" vertical="justify"/>
      <protection hidden="1"/>
    </xf>
    <xf numFmtId="0" fontId="8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48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51" xfId="2" applyNumberFormat="1" applyFont="1" applyFill="1" applyBorder="1" applyAlignment="1" applyProtection="1">
      <protection hidden="1"/>
    </xf>
    <xf numFmtId="4" fontId="10" fillId="0" borderId="52" xfId="2" applyNumberFormat="1" applyFont="1" applyFill="1" applyBorder="1" applyAlignment="1" applyProtection="1">
      <protection hidden="1"/>
    </xf>
    <xf numFmtId="3" fontId="8" fillId="0" borderId="52" xfId="2" applyNumberFormat="1" applyFont="1" applyFill="1" applyBorder="1" applyAlignment="1" applyProtection="1">
      <protection hidden="1"/>
    </xf>
    <xf numFmtId="3" fontId="8" fillId="0" borderId="53" xfId="2" applyNumberFormat="1" applyFont="1" applyFill="1" applyBorder="1" applyAlignment="1" applyProtection="1">
      <protection hidden="1"/>
    </xf>
    <xf numFmtId="187" fontId="8" fillId="0" borderId="52" xfId="2" applyNumberFormat="1" applyFont="1" applyFill="1" applyBorder="1" applyAlignment="1" applyProtection="1">
      <alignment wrapText="1"/>
      <protection hidden="1"/>
    </xf>
    <xf numFmtId="183" fontId="8" fillId="0" borderId="53" xfId="2" applyNumberFormat="1" applyFont="1" applyFill="1" applyBorder="1" applyAlignment="1" applyProtection="1">
      <alignment wrapText="1"/>
      <protection hidden="1"/>
    </xf>
    <xf numFmtId="183" fontId="10" fillId="0" borderId="51" xfId="2" applyNumberFormat="1" applyFont="1" applyFill="1" applyBorder="1" applyAlignment="1" applyProtection="1">
      <alignment horizontal="right" wrapText="1"/>
      <protection hidden="1"/>
    </xf>
    <xf numFmtId="186" fontId="10" fillId="0" borderId="52" xfId="2" applyNumberFormat="1" applyFont="1" applyFill="1" applyBorder="1" applyAlignment="1" applyProtection="1">
      <alignment horizontal="right" wrapText="1"/>
      <protection hidden="1"/>
    </xf>
    <xf numFmtId="185" fontId="10" fillId="0" borderId="52" xfId="2" applyNumberFormat="1" applyFont="1" applyFill="1" applyBorder="1" applyAlignment="1" applyProtection="1">
      <alignment wrapText="1"/>
      <protection hidden="1"/>
    </xf>
    <xf numFmtId="184" fontId="8" fillId="0" borderId="54" xfId="2" applyNumberFormat="1" applyFont="1" applyFill="1" applyBorder="1" applyAlignment="1" applyProtection="1">
      <alignment wrapText="1"/>
      <protection hidden="1"/>
    </xf>
    <xf numFmtId="183" fontId="10" fillId="0" borderId="51" xfId="2" applyNumberFormat="1" applyFont="1" applyFill="1" applyBorder="1" applyAlignment="1" applyProtection="1">
      <alignment wrapText="1"/>
      <protection hidden="1"/>
    </xf>
    <xf numFmtId="0" fontId="14" fillId="0" borderId="0" xfId="2" applyNumberFormat="1" applyFont="1" applyFill="1" applyAlignment="1" applyProtection="1">
      <protection hidden="1"/>
    </xf>
    <xf numFmtId="0" fontId="10" fillId="0" borderId="55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6" xfId="2" applyNumberFormat="1" applyFont="1" applyFill="1" applyBorder="1" applyAlignment="1" applyProtection="1">
      <alignment horizontal="center" vertical="top" wrapText="1"/>
      <protection hidden="1"/>
    </xf>
    <xf numFmtId="0" fontId="10" fillId="0" borderId="30" xfId="2" applyNumberFormat="1" applyFont="1" applyFill="1" applyBorder="1" applyAlignment="1" applyProtection="1">
      <alignment horizontal="center" vertical="top" wrapText="1"/>
      <protection hidden="1"/>
    </xf>
    <xf numFmtId="0" fontId="10" fillId="0" borderId="49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7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8" xfId="2" applyNumberFormat="1" applyFont="1" applyFill="1" applyBorder="1" applyAlignment="1" applyProtection="1">
      <alignment horizontal="center" wrapText="1"/>
      <protection hidden="1"/>
    </xf>
    <xf numFmtId="0" fontId="10" fillId="0" borderId="57" xfId="2" applyNumberFormat="1" applyFont="1" applyFill="1" applyBorder="1" applyAlignment="1" applyProtection="1">
      <alignment horizontal="right" vertical="top" wrapText="1"/>
      <protection hidden="1"/>
    </xf>
    <xf numFmtId="0" fontId="10" fillId="0" borderId="31" xfId="2" applyNumberFormat="1" applyFont="1" applyFill="1" applyBorder="1" applyAlignment="1" applyProtection="1">
      <alignment horizontal="right" vertical="top" wrapText="1"/>
      <protection hidden="1"/>
    </xf>
    <xf numFmtId="0" fontId="10" fillId="0" borderId="28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9" xfId="2" applyNumberFormat="1" applyFont="1" applyFill="1" applyBorder="1" applyAlignment="1" applyProtection="1">
      <alignment horizontal="center" vertical="top" wrapText="1"/>
      <protection hidden="1"/>
    </xf>
    <xf numFmtId="0" fontId="10" fillId="0" borderId="37" xfId="2" applyNumberFormat="1" applyFont="1" applyFill="1" applyBorder="1" applyAlignment="1" applyProtection="1">
      <alignment horizontal="center" vertical="top" wrapText="1"/>
      <protection hidden="1"/>
    </xf>
    <xf numFmtId="0" fontId="8" fillId="0" borderId="0" xfId="2" applyFont="1" applyAlignment="1" applyProtection="1">
      <protection hidden="1"/>
    </xf>
    <xf numFmtId="0" fontId="10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Alignment="1" applyProtection="1">
      <alignment horizontal="center" vertical="top"/>
      <protection hidden="1"/>
    </xf>
    <xf numFmtId="4" fontId="10" fillId="0" borderId="0" xfId="2" applyNumberFormat="1" applyFont="1" applyFill="1" applyAlignment="1" applyProtection="1">
      <alignment horizontal="center" vertical="top"/>
      <protection hidden="1"/>
    </xf>
    <xf numFmtId="0" fontId="10" fillId="0" borderId="0" xfId="2" applyNumberFormat="1" applyFont="1" applyFill="1" applyAlignment="1" applyProtection="1">
      <alignment horizontal="right" vertical="top"/>
      <protection hidden="1"/>
    </xf>
    <xf numFmtId="0" fontId="12" fillId="0" borderId="0" xfId="2" applyNumberFormat="1" applyFont="1" applyFill="1" applyAlignment="1" applyProtection="1">
      <alignment horizontal="center"/>
      <protection hidden="1"/>
    </xf>
    <xf numFmtId="0" fontId="12" fillId="0" borderId="45" xfId="2" applyNumberFormat="1" applyFont="1" applyFill="1" applyBorder="1" applyAlignment="1" applyProtection="1">
      <alignment horizontal="center"/>
      <protection hidden="1"/>
    </xf>
    <xf numFmtId="0" fontId="12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Alignment="1"/>
    <xf numFmtId="0" fontId="3" fillId="0" borderId="0" xfId="2" applyFont="1" applyAlignment="1">
      <alignment horizontal="justify" vertical="justify"/>
    </xf>
    <xf numFmtId="185" fontId="26" fillId="0" borderId="21" xfId="0" applyNumberFormat="1" applyFont="1" applyBorder="1" applyAlignment="1">
      <alignment horizontal="right" vertical="center" wrapText="1"/>
    </xf>
    <xf numFmtId="0" fontId="26" fillId="0" borderId="28" xfId="0" applyFont="1" applyBorder="1" applyAlignment="1">
      <alignment vertical="center" wrapText="1"/>
    </xf>
    <xf numFmtId="185" fontId="27" fillId="0" borderId="23" xfId="0" applyNumberFormat="1" applyFont="1" applyBorder="1" applyAlignment="1">
      <alignment horizontal="right" vertical="center" wrapText="1"/>
    </xf>
    <xf numFmtId="0" fontId="21" fillId="0" borderId="0" xfId="0" quotePrefix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 vertical="distributed"/>
    </xf>
    <xf numFmtId="0" fontId="12" fillId="0" borderId="0" xfId="0" quotePrefix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4" fontId="27" fillId="0" borderId="30" xfId="0" applyNumberFormat="1" applyFont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7" fillId="0" borderId="30" xfId="0" applyFont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186" fontId="27" fillId="0" borderId="30" xfId="0" applyNumberFormat="1" applyFont="1" applyBorder="1" applyAlignment="1">
      <alignment horizontal="right" vertical="center" wrapText="1"/>
    </xf>
    <xf numFmtId="186" fontId="27" fillId="0" borderId="23" xfId="0" applyNumberFormat="1" applyFont="1" applyBorder="1" applyAlignment="1">
      <alignment horizontal="right" vertical="center" wrapText="1"/>
    </xf>
    <xf numFmtId="183" fontId="27" fillId="0" borderId="30" xfId="0" applyNumberFormat="1" applyFont="1" applyBorder="1" applyAlignment="1">
      <alignment horizontal="right" vertical="center" wrapText="1"/>
    </xf>
    <xf numFmtId="183" fontId="27" fillId="0" borderId="23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26" fillId="0" borderId="35" xfId="0" applyFont="1" applyBorder="1" applyAlignment="1">
      <alignment horizontal="right" vertical="center" wrapText="1"/>
    </xf>
    <xf numFmtId="0" fontId="27" fillId="0" borderId="35" xfId="0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6" fillId="0" borderId="81" xfId="0" applyFont="1" applyBorder="1" applyAlignment="1">
      <alignment horizontal="right" vertical="center" wrapText="1"/>
    </xf>
    <xf numFmtId="0" fontId="26" fillId="0" borderId="41" xfId="0" applyFont="1" applyBorder="1" applyAlignment="1">
      <alignment horizontal="right" vertical="center" wrapText="1"/>
    </xf>
    <xf numFmtId="183" fontId="26" fillId="0" borderId="75" xfId="0" applyNumberFormat="1" applyFont="1" applyBorder="1" applyAlignment="1">
      <alignment horizontal="right" vertical="center" wrapText="1"/>
    </xf>
    <xf numFmtId="183" fontId="26" fillId="0" borderId="76" xfId="0" applyNumberFormat="1" applyFont="1" applyBorder="1" applyAlignment="1">
      <alignment horizontal="right" vertical="center" wrapText="1"/>
    </xf>
    <xf numFmtId="183" fontId="26" fillId="0" borderId="46" xfId="0" applyNumberFormat="1" applyFont="1" applyBorder="1" applyAlignment="1">
      <alignment horizontal="right" vertical="center" wrapText="1"/>
    </xf>
    <xf numFmtId="183" fontId="26" fillId="0" borderId="16" xfId="0" applyNumberFormat="1" applyFont="1" applyBorder="1" applyAlignment="1">
      <alignment horizontal="right" vertical="center" wrapText="1"/>
    </xf>
    <xf numFmtId="4" fontId="26" fillId="0" borderId="75" xfId="0" applyNumberFormat="1" applyFont="1" applyBorder="1" applyAlignment="1">
      <alignment horizontal="right" vertical="center" wrapText="1"/>
    </xf>
    <xf numFmtId="4" fontId="26" fillId="0" borderId="76" xfId="0" applyNumberFormat="1" applyFont="1" applyBorder="1" applyAlignment="1">
      <alignment horizontal="right" vertical="center" wrapText="1"/>
    </xf>
    <xf numFmtId="4" fontId="26" fillId="0" borderId="4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0" fontId="26" fillId="0" borderId="6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76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185" fontId="26" fillId="0" borderId="82" xfId="0" applyNumberFormat="1" applyFont="1" applyBorder="1" applyAlignment="1">
      <alignment horizontal="right" vertical="center" wrapText="1"/>
    </xf>
    <xf numFmtId="185" fontId="26" fillId="0" borderId="24" xfId="0" applyNumberFormat="1" applyFont="1" applyBorder="1" applyAlignment="1">
      <alignment horizontal="right" vertical="center" wrapText="1"/>
    </xf>
    <xf numFmtId="186" fontId="26" fillId="0" borderId="75" xfId="0" applyNumberFormat="1" applyFont="1" applyBorder="1" applyAlignment="1">
      <alignment horizontal="right" vertical="center" wrapText="1"/>
    </xf>
    <xf numFmtId="186" fontId="26" fillId="0" borderId="76" xfId="0" applyNumberFormat="1" applyFont="1" applyBorder="1" applyAlignment="1">
      <alignment horizontal="right" vertical="center" wrapText="1"/>
    </xf>
    <xf numFmtId="186" fontId="26" fillId="0" borderId="46" xfId="0" applyNumberFormat="1" applyFont="1" applyBorder="1" applyAlignment="1">
      <alignment horizontal="right" vertical="center" wrapText="1"/>
    </xf>
    <xf numFmtId="186" fontId="26" fillId="0" borderId="16" xfId="0" applyNumberFormat="1" applyFont="1" applyBorder="1" applyAlignment="1">
      <alignment horizontal="right" vertical="center" wrapText="1"/>
    </xf>
    <xf numFmtId="0" fontId="26" fillId="0" borderId="79" xfId="0" applyFont="1" applyBorder="1" applyAlignment="1">
      <alignment horizontal="right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right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right" vertical="center" wrapText="1"/>
    </xf>
    <xf numFmtId="0" fontId="26" fillId="0" borderId="67" xfId="0" applyFont="1" applyBorder="1" applyAlignment="1">
      <alignment horizontal="right" vertical="center" wrapText="1"/>
    </xf>
    <xf numFmtId="0" fontId="26" fillId="0" borderId="32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185" fontId="26" fillId="0" borderId="68" xfId="0" applyNumberFormat="1" applyFont="1" applyBorder="1" applyAlignment="1">
      <alignment horizontal="right" vertical="center" wrapText="1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" fontId="26" fillId="0" borderId="77" xfId="0" applyNumberFormat="1" applyFont="1" applyBorder="1" applyAlignment="1">
      <alignment horizontal="right" vertical="center" wrapText="1"/>
    </xf>
    <xf numFmtId="4" fontId="26" fillId="0" borderId="70" xfId="0" applyNumberFormat="1" applyFont="1" applyBorder="1" applyAlignment="1">
      <alignment horizontal="right" vertical="center" wrapText="1"/>
    </xf>
    <xf numFmtId="186" fontId="26" fillId="0" borderId="32" xfId="0" applyNumberFormat="1" applyFont="1" applyBorder="1" applyAlignment="1">
      <alignment horizontal="right" vertical="center" wrapText="1"/>
    </xf>
    <xf numFmtId="186" fontId="26" fillId="0" borderId="33" xfId="0" applyNumberFormat="1" applyFont="1" applyBorder="1" applyAlignment="1">
      <alignment horizontal="right" vertical="center" wrapText="1"/>
    </xf>
    <xf numFmtId="183" fontId="26" fillId="0" borderId="32" xfId="0" applyNumberFormat="1" applyFont="1" applyBorder="1" applyAlignment="1">
      <alignment horizontal="right" vertical="center" wrapText="1"/>
    </xf>
    <xf numFmtId="183" fontId="26" fillId="0" borderId="33" xfId="0" applyNumberFormat="1" applyFont="1" applyBorder="1" applyAlignment="1">
      <alignment horizontal="right" vertical="center" wrapText="1"/>
    </xf>
    <xf numFmtId="4" fontId="26" fillId="0" borderId="32" xfId="0" applyNumberFormat="1" applyFont="1" applyBorder="1" applyAlignment="1">
      <alignment horizontal="right" vertical="center" wrapText="1"/>
    </xf>
    <xf numFmtId="4" fontId="26" fillId="0" borderId="33" xfId="0" applyNumberFormat="1" applyFont="1" applyBorder="1" applyAlignment="1">
      <alignment horizontal="right" vertical="center" wrapText="1"/>
    </xf>
    <xf numFmtId="4" fontId="27" fillId="0" borderId="32" xfId="0" applyNumberFormat="1" applyFont="1" applyBorder="1" applyAlignment="1">
      <alignment horizontal="right" vertical="center" wrapText="1"/>
    </xf>
    <xf numFmtId="4" fontId="27" fillId="0" borderId="33" xfId="0" applyNumberFormat="1" applyFont="1" applyBorder="1" applyAlignment="1">
      <alignment horizontal="right" vertical="center" wrapText="1"/>
    </xf>
    <xf numFmtId="4" fontId="27" fillId="0" borderId="39" xfId="0" applyNumberFormat="1" applyFont="1" applyBorder="1" applyAlignment="1">
      <alignment horizontal="right" vertical="center" wrapText="1"/>
    </xf>
    <xf numFmtId="4" fontId="27" fillId="0" borderId="40" xfId="0" applyNumberFormat="1" applyFont="1" applyBorder="1" applyAlignment="1">
      <alignment horizontal="right" vertical="center" wrapText="1"/>
    </xf>
    <xf numFmtId="4" fontId="27" fillId="0" borderId="46" xfId="0" applyNumberFormat="1" applyFont="1" applyBorder="1" applyAlignment="1">
      <alignment horizontal="right"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4" fontId="27" fillId="0" borderId="69" xfId="0" applyNumberFormat="1" applyFont="1" applyBorder="1" applyAlignment="1">
      <alignment horizontal="right" vertical="center" wrapText="1"/>
    </xf>
    <xf numFmtId="4" fontId="27" fillId="0" borderId="73" xfId="0" applyNumberFormat="1" applyFont="1" applyBorder="1" applyAlignment="1">
      <alignment horizontal="right" vertical="center" wrapText="1"/>
    </xf>
    <xf numFmtId="4" fontId="27" fillId="0" borderId="70" xfId="0" applyNumberFormat="1" applyFont="1" applyBorder="1" applyAlignment="1">
      <alignment horizontal="right" vertical="center" wrapText="1"/>
    </xf>
    <xf numFmtId="183" fontId="27" fillId="0" borderId="32" xfId="0" applyNumberFormat="1" applyFont="1" applyBorder="1" applyAlignment="1">
      <alignment horizontal="right" vertical="center" wrapText="1"/>
    </xf>
    <xf numFmtId="183" fontId="27" fillId="0" borderId="33" xfId="0" applyNumberFormat="1" applyFont="1" applyBorder="1" applyAlignment="1">
      <alignment horizontal="right" vertical="center" wrapText="1"/>
    </xf>
    <xf numFmtId="183" fontId="27" fillId="0" borderId="39" xfId="0" applyNumberFormat="1" applyFont="1" applyBorder="1" applyAlignment="1">
      <alignment horizontal="right" vertical="center" wrapText="1"/>
    </xf>
    <xf numFmtId="183" fontId="27" fillId="0" borderId="40" xfId="0" applyNumberFormat="1" applyFont="1" applyBorder="1" applyAlignment="1">
      <alignment horizontal="right" vertical="center" wrapText="1"/>
    </xf>
    <xf numFmtId="183" fontId="27" fillId="0" borderId="46" xfId="0" applyNumberFormat="1" applyFont="1" applyBorder="1" applyAlignment="1">
      <alignment horizontal="right" vertical="center" wrapText="1"/>
    </xf>
    <xf numFmtId="183" fontId="27" fillId="0" borderId="16" xfId="0" applyNumberFormat="1" applyFont="1" applyBorder="1" applyAlignment="1">
      <alignment horizontal="right" vertical="center" wrapText="1"/>
    </xf>
    <xf numFmtId="4" fontId="26" fillId="0" borderId="69" xfId="0" applyNumberFormat="1" applyFont="1" applyBorder="1" applyAlignment="1">
      <alignment horizontal="right"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33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6" fillId="0" borderId="40" xfId="0" applyFont="1" applyBorder="1" applyAlignment="1">
      <alignment horizontal="right" vertical="center" wrapText="1"/>
    </xf>
    <xf numFmtId="0" fontId="26" fillId="0" borderId="46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 wrapText="1"/>
    </xf>
    <xf numFmtId="0" fontId="27" fillId="0" borderId="40" xfId="0" applyFont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68" xfId="0" applyFont="1" applyBorder="1" applyAlignment="1">
      <alignment horizontal="right" vertical="center" wrapText="1"/>
    </xf>
    <xf numFmtId="0" fontId="27" fillId="0" borderId="74" xfId="0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185" fontId="27" fillId="0" borderId="68" xfId="0" applyNumberFormat="1" applyFont="1" applyBorder="1" applyAlignment="1">
      <alignment horizontal="right" vertical="center" wrapText="1"/>
    </xf>
    <xf numFmtId="185" fontId="27" fillId="0" borderId="74" xfId="0" applyNumberFormat="1" applyFont="1" applyBorder="1" applyAlignment="1">
      <alignment horizontal="right" vertical="center" wrapText="1"/>
    </xf>
    <xf numFmtId="185" fontId="27" fillId="0" borderId="24" xfId="0" applyNumberFormat="1" applyFont="1" applyBorder="1" applyAlignment="1">
      <alignment horizontal="right" vertical="center" wrapText="1"/>
    </xf>
    <xf numFmtId="186" fontId="27" fillId="0" borderId="32" xfId="0" applyNumberFormat="1" applyFont="1" applyBorder="1" applyAlignment="1">
      <alignment horizontal="right" vertical="center" wrapText="1"/>
    </xf>
    <xf numFmtId="186" fontId="27" fillId="0" borderId="33" xfId="0" applyNumberFormat="1" applyFont="1" applyBorder="1" applyAlignment="1">
      <alignment horizontal="right" vertical="center" wrapText="1"/>
    </xf>
    <xf numFmtId="186" fontId="27" fillId="0" borderId="39" xfId="0" applyNumberFormat="1" applyFont="1" applyBorder="1" applyAlignment="1">
      <alignment horizontal="right" vertical="center" wrapText="1"/>
    </xf>
    <xf numFmtId="186" fontId="27" fillId="0" borderId="40" xfId="0" applyNumberFormat="1" applyFont="1" applyBorder="1" applyAlignment="1">
      <alignment horizontal="right" vertical="center" wrapText="1"/>
    </xf>
    <xf numFmtId="186" fontId="27" fillId="0" borderId="46" xfId="0" applyNumberFormat="1" applyFont="1" applyBorder="1" applyAlignment="1">
      <alignment horizontal="right" vertical="center" wrapText="1"/>
    </xf>
    <xf numFmtId="186" fontId="27" fillId="0" borderId="16" xfId="0" applyNumberFormat="1" applyFont="1" applyBorder="1" applyAlignment="1">
      <alignment horizontal="right" vertical="center" wrapText="1"/>
    </xf>
    <xf numFmtId="0" fontId="26" fillId="0" borderId="39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185" fontId="26" fillId="0" borderId="74" xfId="0" applyNumberFormat="1" applyFont="1" applyBorder="1" applyAlignment="1">
      <alignment horizontal="right" vertical="center" wrapText="1"/>
    </xf>
    <xf numFmtId="186" fontId="26" fillId="0" borderId="39" xfId="0" applyNumberFormat="1" applyFont="1" applyBorder="1" applyAlignment="1">
      <alignment horizontal="right" vertical="center" wrapText="1"/>
    </xf>
    <xf numFmtId="186" fontId="26" fillId="0" borderId="40" xfId="0" applyNumberFormat="1" applyFont="1" applyBorder="1" applyAlignment="1">
      <alignment horizontal="right" vertical="center" wrapText="1"/>
    </xf>
    <xf numFmtId="0" fontId="27" fillId="0" borderId="32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183" fontId="26" fillId="0" borderId="39" xfId="0" applyNumberFormat="1" applyFont="1" applyBorder="1" applyAlignment="1">
      <alignment horizontal="right" vertical="center" wrapText="1"/>
    </xf>
    <xf numFmtId="183" fontId="26" fillId="0" borderId="40" xfId="0" applyNumberFormat="1" applyFont="1" applyBorder="1" applyAlignment="1">
      <alignment horizontal="right" vertical="center" wrapText="1"/>
    </xf>
    <xf numFmtId="4" fontId="26" fillId="0" borderId="39" xfId="0" applyNumberFormat="1" applyFont="1" applyBorder="1" applyAlignment="1">
      <alignment horizontal="right" vertical="center" wrapText="1"/>
    </xf>
    <xf numFmtId="4" fontId="26" fillId="0" borderId="40" xfId="0" applyNumberFormat="1" applyFont="1" applyBorder="1" applyAlignment="1">
      <alignment horizontal="right" vertical="center" wrapText="1"/>
    </xf>
    <xf numFmtId="4" fontId="26" fillId="0" borderId="73" xfId="0" applyNumberFormat="1" applyFont="1" applyBorder="1" applyAlignment="1">
      <alignment horizontal="right" vertical="center" wrapText="1"/>
    </xf>
    <xf numFmtId="4" fontId="26" fillId="0" borderId="30" xfId="0" applyNumberFormat="1" applyFont="1" applyBorder="1" applyAlignment="1">
      <alignment horizontal="right" vertical="center" wrapText="1"/>
    </xf>
    <xf numFmtId="4" fontId="26" fillId="0" borderId="23" xfId="0" applyNumberFormat="1" applyFont="1" applyBorder="1" applyAlignment="1">
      <alignment horizontal="right" vertical="center" wrapText="1"/>
    </xf>
    <xf numFmtId="0" fontId="28" fillId="0" borderId="66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186" fontId="28" fillId="0" borderId="30" xfId="0" applyNumberFormat="1" applyFont="1" applyBorder="1" applyAlignment="1">
      <alignment horizontal="right" vertical="center" wrapText="1"/>
    </xf>
    <xf numFmtId="186" fontId="28" fillId="0" borderId="23" xfId="0" applyNumberFormat="1" applyFont="1" applyBorder="1" applyAlignment="1">
      <alignment horizontal="right" vertical="center" wrapText="1"/>
    </xf>
    <xf numFmtId="183" fontId="28" fillId="0" borderId="30" xfId="0" applyNumberFormat="1" applyFont="1" applyBorder="1" applyAlignment="1">
      <alignment horizontal="right" vertical="center" wrapText="1"/>
    </xf>
    <xf numFmtId="183" fontId="28" fillId="0" borderId="23" xfId="0" applyNumberFormat="1" applyFont="1" applyBorder="1" applyAlignment="1">
      <alignment horizontal="right" vertical="center" wrapText="1"/>
    </xf>
    <xf numFmtId="183" fontId="29" fillId="0" borderId="30" xfId="0" applyNumberFormat="1" applyFont="1" applyBorder="1" applyAlignment="1">
      <alignment horizontal="right" vertical="center" wrapText="1"/>
    </xf>
    <xf numFmtId="183" fontId="29" fillId="0" borderId="23" xfId="0" applyNumberFormat="1" applyFont="1" applyBorder="1" applyAlignment="1">
      <alignment horizontal="right" vertical="center" wrapText="1"/>
    </xf>
    <xf numFmtId="0" fontId="26" fillId="0" borderId="66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8" fillId="0" borderId="30" xfId="0" applyFont="1" applyBorder="1" applyAlignment="1">
      <alignment horizontal="justify" vertical="center" wrapText="1"/>
    </xf>
    <xf numFmtId="0" fontId="26" fillId="0" borderId="30" xfId="0" applyFont="1" applyBorder="1" applyAlignment="1">
      <alignment vertical="center" wrapText="1"/>
    </xf>
    <xf numFmtId="0" fontId="27" fillId="0" borderId="30" xfId="0" applyFont="1" applyBorder="1" applyAlignment="1">
      <alignment horizontal="justify" vertical="center" wrapText="1"/>
    </xf>
    <xf numFmtId="0" fontId="27" fillId="0" borderId="31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186" fontId="29" fillId="0" borderId="30" xfId="0" applyNumberFormat="1" applyFont="1" applyBorder="1" applyAlignment="1">
      <alignment horizontal="right" vertical="center" wrapText="1"/>
    </xf>
    <xf numFmtId="186" fontId="29" fillId="0" borderId="23" xfId="0" applyNumberFormat="1" applyFont="1" applyBorder="1" applyAlignment="1">
      <alignment horizontal="right" vertical="center" wrapText="1"/>
    </xf>
    <xf numFmtId="0" fontId="26" fillId="0" borderId="71" xfId="0" applyFont="1" applyBorder="1" applyAlignment="1">
      <alignment vertical="center" wrapText="1"/>
    </xf>
    <xf numFmtId="0" fontId="29" fillId="0" borderId="68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9" fillId="0" borderId="32" xfId="0" applyFont="1" applyBorder="1" applyAlignment="1">
      <alignment horizontal="justify" vertical="center" wrapText="1"/>
    </xf>
    <xf numFmtId="0" fontId="29" fillId="0" borderId="37" xfId="0" applyFont="1" applyBorder="1" applyAlignment="1">
      <alignment horizontal="justify" vertical="center" wrapText="1"/>
    </xf>
    <xf numFmtId="0" fontId="29" fillId="0" borderId="33" xfId="0" applyFont="1" applyBorder="1" applyAlignment="1">
      <alignment horizontal="justify" vertical="center" wrapText="1"/>
    </xf>
    <xf numFmtId="0" fontId="29" fillId="0" borderId="46" xfId="0" applyFont="1" applyBorder="1" applyAlignment="1">
      <alignment horizontal="justify" vertical="center" wrapText="1"/>
    </xf>
    <xf numFmtId="0" fontId="29" fillId="0" borderId="45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185" fontId="29" fillId="0" borderId="68" xfId="0" applyNumberFormat="1" applyFont="1" applyBorder="1" applyAlignment="1">
      <alignment horizontal="right" vertical="center" wrapText="1"/>
    </xf>
    <xf numFmtId="185" fontId="29" fillId="0" borderId="24" xfId="0" applyNumberFormat="1" applyFont="1" applyBorder="1" applyAlignment="1">
      <alignment horizontal="right" vertical="center" wrapText="1"/>
    </xf>
    <xf numFmtId="183" fontId="29" fillId="0" borderId="32" xfId="0" applyNumberFormat="1" applyFont="1" applyBorder="1" applyAlignment="1">
      <alignment horizontal="right" vertical="center" wrapText="1"/>
    </xf>
    <xf numFmtId="183" fontId="29" fillId="0" borderId="33" xfId="0" applyNumberFormat="1" applyFont="1" applyBorder="1" applyAlignment="1">
      <alignment horizontal="right" vertical="center" wrapText="1"/>
    </xf>
    <xf numFmtId="183" fontId="29" fillId="0" borderId="46" xfId="0" applyNumberFormat="1" applyFont="1" applyBorder="1" applyAlignment="1">
      <alignment horizontal="right" vertical="center" wrapText="1"/>
    </xf>
    <xf numFmtId="183" fontId="29" fillId="0" borderId="16" xfId="0" applyNumberFormat="1" applyFont="1" applyBorder="1" applyAlignment="1">
      <alignment horizontal="right" vertical="center" wrapText="1"/>
    </xf>
    <xf numFmtId="0" fontId="29" fillId="0" borderId="30" xfId="0" applyFont="1" applyBorder="1" applyAlignment="1">
      <alignment horizontal="justify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0" fontId="26" fillId="0" borderId="31" xfId="0" applyFont="1" applyBorder="1" applyAlignment="1">
      <alignment vertical="center" wrapText="1"/>
    </xf>
    <xf numFmtId="186" fontId="29" fillId="0" borderId="32" xfId="0" applyNumberFormat="1" applyFont="1" applyBorder="1" applyAlignment="1">
      <alignment horizontal="right" vertical="center" wrapText="1"/>
    </xf>
    <xf numFmtId="186" fontId="29" fillId="0" borderId="33" xfId="0" applyNumberFormat="1" applyFont="1" applyBorder="1" applyAlignment="1">
      <alignment horizontal="right" vertical="center" wrapText="1"/>
    </xf>
    <xf numFmtId="186" fontId="29" fillId="0" borderId="46" xfId="0" applyNumberFormat="1" applyFont="1" applyBorder="1" applyAlignment="1">
      <alignment horizontal="right" vertical="center" wrapText="1"/>
    </xf>
    <xf numFmtId="186" fontId="29" fillId="0" borderId="16" xfId="0" applyNumberFormat="1" applyFont="1" applyBorder="1" applyAlignment="1">
      <alignment horizontal="right" vertical="center" wrapText="1"/>
    </xf>
    <xf numFmtId="1" fontId="29" fillId="0" borderId="32" xfId="0" applyNumberFormat="1" applyFont="1" applyBorder="1" applyAlignment="1">
      <alignment vertical="center" wrapText="1"/>
    </xf>
    <xf numFmtId="1" fontId="4" fillId="0" borderId="33" xfId="0" applyNumberFormat="1" applyFont="1" applyBorder="1" applyAlignment="1">
      <alignment vertical="center" wrapText="1"/>
    </xf>
    <xf numFmtId="1" fontId="4" fillId="0" borderId="46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186" fontId="26" fillId="0" borderId="30" xfId="0" applyNumberFormat="1" applyFont="1" applyBorder="1" applyAlignment="1">
      <alignment horizontal="right" vertical="center" wrapText="1"/>
    </xf>
    <xf numFmtId="186" fontId="26" fillId="0" borderId="23" xfId="0" applyNumberFormat="1" applyFont="1" applyBorder="1" applyAlignment="1">
      <alignment horizontal="right" vertical="center" wrapText="1"/>
    </xf>
    <xf numFmtId="183" fontId="26" fillId="0" borderId="30" xfId="0" applyNumberFormat="1" applyFont="1" applyBorder="1" applyAlignment="1">
      <alignment vertical="center" wrapText="1"/>
    </xf>
    <xf numFmtId="183" fontId="26" fillId="0" borderId="23" xfId="0" applyNumberFormat="1" applyFont="1" applyBorder="1" applyAlignment="1">
      <alignment vertical="center" wrapText="1"/>
    </xf>
    <xf numFmtId="183" fontId="27" fillId="0" borderId="32" xfId="0" applyNumberFormat="1" applyFont="1" applyBorder="1" applyAlignment="1">
      <alignment vertical="center" wrapText="1"/>
    </xf>
    <xf numFmtId="183" fontId="27" fillId="0" borderId="33" xfId="0" applyNumberFormat="1" applyFont="1" applyBorder="1" applyAlignment="1">
      <alignment vertical="center" wrapText="1"/>
    </xf>
    <xf numFmtId="183" fontId="27" fillId="0" borderId="46" xfId="0" applyNumberFormat="1" applyFont="1" applyBorder="1" applyAlignment="1">
      <alignment vertical="center" wrapText="1"/>
    </xf>
    <xf numFmtId="183" fontId="27" fillId="0" borderId="16" xfId="0" applyNumberFormat="1" applyFont="1" applyBorder="1" applyAlignment="1">
      <alignment vertical="center" wrapText="1"/>
    </xf>
    <xf numFmtId="183" fontId="27" fillId="0" borderId="30" xfId="0" applyNumberFormat="1" applyFont="1" applyBorder="1" applyAlignment="1">
      <alignment vertical="center" wrapText="1"/>
    </xf>
    <xf numFmtId="183" fontId="27" fillId="0" borderId="23" xfId="0" applyNumberFormat="1" applyFont="1" applyBorder="1" applyAlignment="1">
      <alignment vertical="center" wrapText="1"/>
    </xf>
    <xf numFmtId="183" fontId="26" fillId="0" borderId="30" xfId="0" applyNumberFormat="1" applyFont="1" applyBorder="1" applyAlignment="1">
      <alignment horizontal="right" vertical="center" wrapText="1"/>
    </xf>
    <xf numFmtId="183" fontId="26" fillId="0" borderId="23" xfId="0" applyNumberFormat="1" applyFont="1" applyBorder="1" applyAlignment="1">
      <alignment horizontal="right" vertical="center" wrapText="1"/>
    </xf>
    <xf numFmtId="186" fontId="27" fillId="0" borderId="60" xfId="0" applyNumberFormat="1" applyFont="1" applyBorder="1" applyAlignment="1">
      <alignment horizontal="right" vertical="center" wrapText="1"/>
    </xf>
    <xf numFmtId="186" fontId="27" fillId="0" borderId="21" xfId="0" applyNumberFormat="1" applyFont="1" applyBorder="1" applyAlignment="1">
      <alignment horizontal="right" vertical="center" wrapText="1"/>
    </xf>
    <xf numFmtId="4" fontId="26" fillId="0" borderId="61" xfId="0" applyNumberFormat="1" applyFont="1" applyBorder="1" applyAlignment="1">
      <alignment horizontal="right" vertical="center" wrapText="1"/>
    </xf>
    <xf numFmtId="4" fontId="26" fillId="0" borderId="62" xfId="0" applyNumberFormat="1" applyFont="1" applyBorder="1" applyAlignment="1">
      <alignment horizontal="right" vertical="center" wrapText="1"/>
    </xf>
    <xf numFmtId="0" fontId="31" fillId="0" borderId="34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26" fillId="0" borderId="6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4" fontId="26" fillId="0" borderId="65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64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183" fontId="26" fillId="0" borderId="0" xfId="0" applyNumberFormat="1" applyFont="1" applyBorder="1" applyAlignment="1">
      <alignment horizontal="right" vertical="center" wrapText="1"/>
    </xf>
    <xf numFmtId="183" fontId="26" fillId="0" borderId="26" xfId="0" applyNumberFormat="1" applyFont="1" applyBorder="1" applyAlignment="1">
      <alignment horizontal="right" vertical="center" wrapText="1"/>
    </xf>
    <xf numFmtId="183" fontId="26" fillId="0" borderId="35" xfId="0" applyNumberFormat="1" applyFont="1" applyBorder="1" applyAlignment="1">
      <alignment horizontal="right" vertical="center" wrapText="1"/>
    </xf>
    <xf numFmtId="183" fontId="26" fillId="0" borderId="20" xfId="0" applyNumberFormat="1" applyFont="1" applyBorder="1" applyAlignment="1">
      <alignment horizontal="right" vertical="center" wrapText="1"/>
    </xf>
    <xf numFmtId="183" fontId="27" fillId="0" borderId="60" xfId="0" applyNumberFormat="1" applyFont="1" applyBorder="1" applyAlignment="1">
      <alignment horizontal="right" vertical="center" wrapText="1"/>
    </xf>
    <xf numFmtId="183" fontId="27" fillId="0" borderId="21" xfId="0" applyNumberFormat="1" applyFont="1" applyBorder="1" applyAlignment="1">
      <alignment horizontal="right" vertical="center" wrapText="1"/>
    </xf>
    <xf numFmtId="186" fontId="26" fillId="0" borderId="60" xfId="0" applyNumberFormat="1" applyFont="1" applyBorder="1" applyAlignment="1">
      <alignment horizontal="right" vertical="center" wrapText="1"/>
    </xf>
    <xf numFmtId="186" fontId="26" fillId="0" borderId="21" xfId="0" applyNumberFormat="1" applyFont="1" applyBorder="1" applyAlignment="1">
      <alignment horizontal="right" vertical="center" wrapText="1"/>
    </xf>
    <xf numFmtId="183" fontId="26" fillId="0" borderId="60" xfId="0" applyNumberFormat="1" applyFont="1" applyBorder="1" applyAlignment="1">
      <alignment horizontal="right" vertical="center" wrapText="1"/>
    </xf>
    <xf numFmtId="183" fontId="26" fillId="0" borderId="21" xfId="0" applyNumberFormat="1" applyFont="1" applyBorder="1" applyAlignment="1">
      <alignment horizontal="right" vertical="center" wrapText="1"/>
    </xf>
    <xf numFmtId="4" fontId="26" fillId="0" borderId="60" xfId="0" applyNumberFormat="1" applyFont="1" applyBorder="1" applyAlignment="1">
      <alignment horizontal="right" vertical="center" wrapText="1"/>
    </xf>
    <xf numFmtId="4" fontId="26" fillId="0" borderId="21" xfId="0" applyNumberFormat="1" applyFont="1" applyBorder="1" applyAlignment="1">
      <alignment horizontal="right" vertical="center" wrapText="1"/>
    </xf>
    <xf numFmtId="183" fontId="15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5" fillId="0" borderId="83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12" xfId="2" applyNumberFormat="1" applyFont="1" applyFill="1" applyBorder="1" applyAlignment="1" applyProtection="1">
      <protection hidden="1"/>
    </xf>
    <xf numFmtId="0" fontId="19" fillId="0" borderId="0" xfId="2" applyFont="1" applyAlignment="1">
      <alignment horizontal="right" wrapText="1"/>
    </xf>
    <xf numFmtId="0" fontId="13" fillId="0" borderId="30" xfId="2" applyNumberFormat="1" applyFont="1" applyFill="1" applyBorder="1" applyAlignment="1" applyProtection="1">
      <alignment horizontal="center" vertical="justify"/>
      <protection hidden="1"/>
    </xf>
    <xf numFmtId="0" fontId="13" fillId="0" borderId="31" xfId="2" applyNumberFormat="1" applyFont="1" applyFill="1" applyBorder="1" applyAlignment="1" applyProtection="1">
      <alignment horizontal="center" vertical="justify"/>
      <protection hidden="1"/>
    </xf>
    <xf numFmtId="0" fontId="13" fillId="0" borderId="28" xfId="2" applyNumberFormat="1" applyFont="1" applyFill="1" applyBorder="1" applyAlignment="1" applyProtection="1">
      <alignment horizontal="center" vertical="justify"/>
      <protection hidden="1"/>
    </xf>
    <xf numFmtId="183" fontId="13" fillId="0" borderId="60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54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53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51" xfId="2" applyNumberFormat="1" applyFont="1" applyFill="1" applyBorder="1" applyAlignment="1" applyProtection="1">
      <protection hidden="1"/>
    </xf>
    <xf numFmtId="0" fontId="8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47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12" xfId="2" applyNumberFormat="1" applyFont="1" applyFill="1" applyBorder="1" applyAlignment="1" applyProtection="1">
      <protection hidden="1"/>
    </xf>
    <xf numFmtId="0" fontId="15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83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83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8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47" xfId="2" applyNumberFormat="1" applyFont="1" applyFill="1" applyBorder="1" applyAlignment="1" applyProtection="1">
      <protection hidden="1"/>
    </xf>
    <xf numFmtId="3" fontId="8" fillId="0" borderId="49" xfId="2" applyNumberFormat="1" applyFont="1" applyFill="1" applyBorder="1" applyAlignment="1" applyProtection="1">
      <protection hidden="1"/>
    </xf>
    <xf numFmtId="3" fontId="8" fillId="0" borderId="48" xfId="2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D8" sqref="D8"/>
    </sheetView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48" t="s">
        <v>266</v>
      </c>
      <c r="D1" s="48"/>
      <c r="E1" s="48"/>
    </row>
    <row r="2" spans="1:5" ht="18.75" x14ac:dyDescent="0.3">
      <c r="C2" s="48" t="s">
        <v>247</v>
      </c>
      <c r="D2" s="48"/>
      <c r="E2" s="48"/>
    </row>
    <row r="3" spans="1:5" ht="18.75" x14ac:dyDescent="0.3">
      <c r="C3" s="48" t="s">
        <v>290</v>
      </c>
      <c r="D3" s="48"/>
      <c r="E3" s="48"/>
    </row>
    <row r="4" spans="1:5" ht="18.75" x14ac:dyDescent="0.3">
      <c r="C4" s="154" t="s">
        <v>0</v>
      </c>
      <c r="D4" s="48"/>
      <c r="E4" s="48"/>
    </row>
    <row r="6" spans="1:5" ht="18.75" x14ac:dyDescent="0.3">
      <c r="A6" s="312" t="s">
        <v>267</v>
      </c>
      <c r="B6" s="313"/>
      <c r="C6" s="313"/>
      <c r="D6" s="313"/>
      <c r="E6" s="313"/>
    </row>
    <row r="7" spans="1:5" ht="18.75" x14ac:dyDescent="0.3">
      <c r="A7" s="314" t="s">
        <v>419</v>
      </c>
      <c r="B7" s="314"/>
      <c r="C7" s="314"/>
      <c r="D7" s="314"/>
      <c r="E7" s="314"/>
    </row>
    <row r="8" spans="1:5" ht="18.75" x14ac:dyDescent="0.3">
      <c r="A8" s="50"/>
      <c r="E8" s="51" t="s">
        <v>209</v>
      </c>
    </row>
    <row r="9" spans="1:5" ht="18.75" x14ac:dyDescent="0.3">
      <c r="A9" s="50"/>
    </row>
    <row r="10" spans="1:5" ht="150" x14ac:dyDescent="0.2">
      <c r="A10" s="52" t="s">
        <v>268</v>
      </c>
      <c r="B10" s="52" t="s">
        <v>269</v>
      </c>
      <c r="C10" s="52" t="s">
        <v>292</v>
      </c>
      <c r="D10" s="52" t="s">
        <v>400</v>
      </c>
      <c r="E10" s="52" t="s">
        <v>420</v>
      </c>
    </row>
    <row r="11" spans="1:5" ht="56.25" x14ac:dyDescent="0.3">
      <c r="A11" s="52" t="s">
        <v>270</v>
      </c>
      <c r="B11" s="53" t="s">
        <v>271</v>
      </c>
      <c r="C11" s="115">
        <f>C12</f>
        <v>0</v>
      </c>
      <c r="D11" s="115">
        <v>0</v>
      </c>
      <c r="E11" s="115">
        <v>0</v>
      </c>
    </row>
    <row r="12" spans="1:5" ht="37.5" x14ac:dyDescent="0.3">
      <c r="A12" s="54" t="s">
        <v>272</v>
      </c>
      <c r="B12" s="55" t="s">
        <v>273</v>
      </c>
      <c r="C12" s="115">
        <f>C20+C16</f>
        <v>0</v>
      </c>
      <c r="D12" s="115">
        <v>0</v>
      </c>
      <c r="E12" s="115">
        <v>0</v>
      </c>
    </row>
    <row r="13" spans="1:5" ht="18.75" x14ac:dyDescent="0.3">
      <c r="A13" s="54" t="s">
        <v>274</v>
      </c>
      <c r="B13" s="55" t="s">
        <v>275</v>
      </c>
      <c r="C13" s="115">
        <f t="shared" ref="C13:E15" si="0">C14</f>
        <v>-2876180</v>
      </c>
      <c r="D13" s="115">
        <f t="shared" si="0"/>
        <v>-2784630</v>
      </c>
      <c r="E13" s="115">
        <f t="shared" si="0"/>
        <v>-2735140</v>
      </c>
    </row>
    <row r="14" spans="1:5" ht="37.5" x14ac:dyDescent="0.3">
      <c r="A14" s="54" t="s">
        <v>276</v>
      </c>
      <c r="B14" s="55" t="s">
        <v>277</v>
      </c>
      <c r="C14" s="115">
        <f t="shared" si="0"/>
        <v>-2876180</v>
      </c>
      <c r="D14" s="115">
        <f t="shared" si="0"/>
        <v>-2784630</v>
      </c>
      <c r="E14" s="115">
        <f t="shared" si="0"/>
        <v>-2735140</v>
      </c>
    </row>
    <row r="15" spans="1:5" ht="37.5" x14ac:dyDescent="0.3">
      <c r="A15" s="54" t="s">
        <v>278</v>
      </c>
      <c r="B15" s="55" t="s">
        <v>279</v>
      </c>
      <c r="C15" s="115">
        <f t="shared" si="0"/>
        <v>-2876180</v>
      </c>
      <c r="D15" s="115">
        <f t="shared" si="0"/>
        <v>-2784630</v>
      </c>
      <c r="E15" s="115">
        <f t="shared" si="0"/>
        <v>-2735140</v>
      </c>
    </row>
    <row r="16" spans="1:5" ht="37.5" x14ac:dyDescent="0.3">
      <c r="A16" s="54" t="s">
        <v>280</v>
      </c>
      <c r="B16" s="55" t="s">
        <v>281</v>
      </c>
      <c r="C16" s="115">
        <v>-2876180</v>
      </c>
      <c r="D16" s="115">
        <v>-2784630</v>
      </c>
      <c r="E16" s="115">
        <v>-2735140</v>
      </c>
    </row>
    <row r="17" spans="1:5" ht="18.75" x14ac:dyDescent="0.3">
      <c r="A17" s="54" t="s">
        <v>282</v>
      </c>
      <c r="B17" s="55" t="s">
        <v>283</v>
      </c>
      <c r="C17" s="115">
        <f t="shared" ref="C17:E19" si="1">C18</f>
        <v>2876180</v>
      </c>
      <c r="D17" s="115">
        <f t="shared" si="1"/>
        <v>2784630</v>
      </c>
      <c r="E17" s="115">
        <f t="shared" si="1"/>
        <v>2735140</v>
      </c>
    </row>
    <row r="18" spans="1:5" ht="37.5" x14ac:dyDescent="0.3">
      <c r="A18" s="54" t="s">
        <v>284</v>
      </c>
      <c r="B18" s="55" t="s">
        <v>285</v>
      </c>
      <c r="C18" s="115">
        <f t="shared" si="1"/>
        <v>2876180</v>
      </c>
      <c r="D18" s="115">
        <f t="shared" si="1"/>
        <v>2784630</v>
      </c>
      <c r="E18" s="115">
        <f t="shared" si="1"/>
        <v>2735140</v>
      </c>
    </row>
    <row r="19" spans="1:5" ht="37.5" x14ac:dyDescent="0.2">
      <c r="A19" s="54" t="s">
        <v>286</v>
      </c>
      <c r="B19" s="55" t="s">
        <v>287</v>
      </c>
      <c r="C19" s="116">
        <f t="shared" si="1"/>
        <v>2876180</v>
      </c>
      <c r="D19" s="116">
        <f t="shared" si="1"/>
        <v>2784630</v>
      </c>
      <c r="E19" s="116">
        <f t="shared" si="1"/>
        <v>2735140</v>
      </c>
    </row>
    <row r="20" spans="1:5" ht="37.5" x14ac:dyDescent="0.2">
      <c r="A20" s="54" t="s">
        <v>288</v>
      </c>
      <c r="B20" s="55" t="s">
        <v>289</v>
      </c>
      <c r="C20" s="116">
        <v>2876180</v>
      </c>
      <c r="D20" s="116">
        <v>2784630</v>
      </c>
      <c r="E20" s="116">
        <v>2735140</v>
      </c>
    </row>
    <row r="21" spans="1:5" ht="18.75" x14ac:dyDescent="0.3">
      <c r="A21" s="56"/>
      <c r="B21" s="57"/>
      <c r="C21" s="58"/>
      <c r="D21" s="58"/>
      <c r="E21" s="58"/>
    </row>
    <row r="22" spans="1:5" ht="18.75" x14ac:dyDescent="0.3">
      <c r="A22" s="56"/>
      <c r="B22" s="57"/>
      <c r="C22" s="58"/>
      <c r="D22" s="58"/>
      <c r="E22" s="59"/>
    </row>
    <row r="23" spans="1:5" ht="18.75" x14ac:dyDescent="0.3">
      <c r="A23" s="56"/>
      <c r="B23" s="57"/>
      <c r="C23" s="58"/>
      <c r="D23" s="58"/>
      <c r="E23" s="59"/>
    </row>
    <row r="24" spans="1:5" x14ac:dyDescent="0.2">
      <c r="C24" s="60"/>
      <c r="D24" s="60"/>
      <c r="E24" s="60"/>
    </row>
    <row r="25" spans="1:5" x14ac:dyDescent="0.2">
      <c r="C25" s="60"/>
      <c r="D25" s="60"/>
      <c r="E25" s="60"/>
    </row>
    <row r="26" spans="1:5" x14ac:dyDescent="0.2">
      <c r="C26" s="60"/>
      <c r="D26" s="60"/>
      <c r="E26" s="60"/>
    </row>
    <row r="27" spans="1:5" x14ac:dyDescent="0.2">
      <c r="C27" s="60"/>
      <c r="D27" s="60"/>
      <c r="E27" s="60"/>
    </row>
    <row r="28" spans="1:5" x14ac:dyDescent="0.2">
      <c r="C28" s="60"/>
      <c r="D28" s="60"/>
      <c r="E28" s="60"/>
    </row>
    <row r="29" spans="1:5" x14ac:dyDescent="0.2">
      <c r="C29" s="60"/>
      <c r="D29" s="60"/>
      <c r="E29" s="60"/>
    </row>
    <row r="30" spans="1:5" x14ac:dyDescent="0.2">
      <c r="C30" s="60"/>
      <c r="D30" s="60"/>
      <c r="E30" s="60"/>
    </row>
    <row r="31" spans="1:5" x14ac:dyDescent="0.2">
      <c r="C31" s="60"/>
      <c r="D31" s="60"/>
      <c r="E31" s="60"/>
    </row>
    <row r="32" spans="1:5" x14ac:dyDescent="0.2">
      <c r="C32" s="60"/>
      <c r="D32" s="60"/>
      <c r="E32" s="60"/>
    </row>
    <row r="33" spans="3:5" x14ac:dyDescent="0.2">
      <c r="C33" s="60"/>
      <c r="D33" s="60"/>
      <c r="E33" s="60"/>
    </row>
    <row r="34" spans="3:5" x14ac:dyDescent="0.2">
      <c r="C34" s="60"/>
      <c r="D34" s="60"/>
      <c r="E34" s="60"/>
    </row>
    <row r="35" spans="3:5" x14ac:dyDescent="0.2">
      <c r="C35" s="60"/>
      <c r="D35" s="60"/>
      <c r="E35" s="60"/>
    </row>
  </sheetData>
  <mergeCells count="2">
    <mergeCell ref="A6:E6"/>
    <mergeCell ref="A7:E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4"/>
  <sheetViews>
    <sheetView topLeftCell="J43" workbookViewId="0">
      <selection activeCell="P6" sqref="P6:U6"/>
    </sheetView>
  </sheetViews>
  <sheetFormatPr defaultRowHeight="12.75" x14ac:dyDescent="0.2"/>
  <cols>
    <col min="1" max="1" width="0.42578125" hidden="1" customWidth="1"/>
    <col min="2" max="3" width="0.140625" hidden="1" customWidth="1"/>
    <col min="4" max="9" width="9.140625" hidden="1" customWidth="1"/>
    <col min="10" max="10" width="53.5703125" customWidth="1"/>
    <col min="11" max="11" width="7.7109375" customWidth="1"/>
    <col min="14" max="14" width="6.42578125" customWidth="1"/>
    <col min="15" max="15" width="8.7109375" customWidth="1"/>
    <col min="16" max="16" width="0" hidden="1" customWidth="1"/>
    <col min="17" max="17" width="9.140625" style="44"/>
    <col min="18" max="18" width="4.140625" style="44" customWidth="1"/>
    <col min="19" max="19" width="9.140625" style="44"/>
    <col min="20" max="20" width="6" style="44" customWidth="1"/>
    <col min="21" max="21" width="16.42578125" style="44" customWidth="1"/>
  </cols>
  <sheetData>
    <row r="3" spans="1:21" ht="18.75" x14ac:dyDescent="0.2">
      <c r="A3" s="131"/>
      <c r="B3" s="330"/>
      <c r="C3" s="330"/>
      <c r="D3" s="330"/>
      <c r="E3" s="330"/>
      <c r="F3" s="131"/>
      <c r="G3" s="330"/>
      <c r="H3" s="330"/>
      <c r="I3" s="330"/>
      <c r="J3" s="330"/>
      <c r="K3" s="131"/>
      <c r="L3" s="131"/>
      <c r="M3" s="131"/>
      <c r="N3" s="330"/>
      <c r="O3" s="330"/>
      <c r="P3" s="331" t="s">
        <v>454</v>
      </c>
      <c r="Q3" s="331"/>
      <c r="R3" s="331"/>
      <c r="S3" s="331"/>
      <c r="T3" s="331"/>
      <c r="U3" s="331"/>
    </row>
    <row r="4" spans="1:21" ht="18.75" x14ac:dyDescent="0.2">
      <c r="A4" s="131"/>
      <c r="B4" s="330"/>
      <c r="C4" s="330"/>
      <c r="D4" s="330"/>
      <c r="E4" s="330"/>
      <c r="F4" s="131"/>
      <c r="G4" s="330"/>
      <c r="H4" s="330"/>
      <c r="I4" s="330"/>
      <c r="J4" s="330"/>
      <c r="K4" s="131"/>
      <c r="L4" s="131"/>
      <c r="M4" s="131"/>
      <c r="N4" s="330"/>
      <c r="O4" s="330"/>
      <c r="P4" s="331" t="s">
        <v>247</v>
      </c>
      <c r="Q4" s="331"/>
      <c r="R4" s="331"/>
      <c r="S4" s="331"/>
      <c r="T4" s="331"/>
      <c r="U4" s="331"/>
    </row>
    <row r="5" spans="1:21" ht="18.75" x14ac:dyDescent="0.2">
      <c r="A5" s="131"/>
      <c r="B5" s="330"/>
      <c r="C5" s="330"/>
      <c r="D5" s="330"/>
      <c r="E5" s="330"/>
      <c r="F5" s="131"/>
      <c r="G5" s="330"/>
      <c r="H5" s="330"/>
      <c r="I5" s="330"/>
      <c r="J5" s="330"/>
      <c r="K5" s="131"/>
      <c r="L5" s="131"/>
      <c r="M5" s="131"/>
      <c r="N5" s="330"/>
      <c r="O5" s="330"/>
      <c r="P5" s="331" t="s">
        <v>254</v>
      </c>
      <c r="Q5" s="331"/>
      <c r="R5" s="331"/>
      <c r="S5" s="331"/>
      <c r="T5" s="331"/>
      <c r="U5" s="331"/>
    </row>
    <row r="6" spans="1:21" ht="18.75" x14ac:dyDescent="0.2">
      <c r="A6" s="131"/>
      <c r="B6" s="330"/>
      <c r="C6" s="330"/>
      <c r="D6" s="330"/>
      <c r="E6" s="330"/>
      <c r="F6" s="131"/>
      <c r="G6" s="330"/>
      <c r="H6" s="330"/>
      <c r="I6" s="330"/>
      <c r="J6" s="330"/>
      <c r="K6" s="131"/>
      <c r="L6" s="131"/>
      <c r="M6" s="131"/>
      <c r="N6" s="330"/>
      <c r="O6" s="330"/>
      <c r="P6" s="331" t="s">
        <v>6</v>
      </c>
      <c r="Q6" s="331"/>
      <c r="R6" s="331"/>
      <c r="S6" s="331"/>
      <c r="T6" s="331"/>
      <c r="U6" s="331"/>
    </row>
    <row r="7" spans="1:21" x14ac:dyDescent="0.2">
      <c r="A7" s="131"/>
      <c r="B7" s="330"/>
      <c r="C7" s="330"/>
      <c r="D7" s="330"/>
      <c r="E7" s="330"/>
      <c r="F7" s="131"/>
      <c r="G7" s="330"/>
      <c r="H7" s="330"/>
      <c r="I7" s="330"/>
      <c r="J7" s="330"/>
      <c r="K7" s="131"/>
      <c r="L7" s="131"/>
      <c r="M7" s="131"/>
      <c r="N7" s="330"/>
      <c r="O7" s="330"/>
      <c r="P7" s="330"/>
      <c r="Q7" s="330"/>
      <c r="R7" s="330"/>
      <c r="S7" s="330"/>
      <c r="T7" s="330"/>
      <c r="U7" s="330"/>
    </row>
    <row r="8" spans="1:21" ht="33" customHeight="1" x14ac:dyDescent="0.2">
      <c r="A8" s="334" t="s">
        <v>457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</row>
    <row r="9" spans="1:21" ht="13.5" thickBot="1" x14ac:dyDescent="0.25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32"/>
      <c r="P9" s="332"/>
      <c r="Q9" s="332"/>
      <c r="R9" s="332"/>
      <c r="S9" s="333"/>
      <c r="T9" s="333"/>
      <c r="U9" s="134"/>
    </row>
    <row r="10" spans="1:21" ht="24" thickTop="1" thickBot="1" x14ac:dyDescent="0.25">
      <c r="A10" s="361" t="s">
        <v>215</v>
      </c>
      <c r="B10" s="360"/>
      <c r="C10" s="360"/>
      <c r="D10" s="360"/>
      <c r="E10" s="360"/>
      <c r="F10" s="360"/>
      <c r="G10" s="360"/>
      <c r="H10" s="360"/>
      <c r="I10" s="360"/>
      <c r="J10" s="362"/>
      <c r="K10" s="152" t="s">
        <v>218</v>
      </c>
      <c r="L10" s="152" t="s">
        <v>219</v>
      </c>
      <c r="M10" s="335" t="s">
        <v>220</v>
      </c>
      <c r="N10" s="336"/>
      <c r="O10" s="335" t="s">
        <v>221</v>
      </c>
      <c r="P10" s="336"/>
      <c r="Q10" s="335">
        <v>2019</v>
      </c>
      <c r="R10" s="357"/>
      <c r="S10" s="359">
        <v>2020</v>
      </c>
      <c r="T10" s="357"/>
      <c r="U10" s="42">
        <v>2021</v>
      </c>
    </row>
    <row r="11" spans="1:21" ht="14.25" thickTop="1" thickBot="1" x14ac:dyDescent="0.25">
      <c r="A11" s="153"/>
      <c r="B11" s="360"/>
      <c r="C11" s="360"/>
      <c r="D11" s="360"/>
      <c r="E11" s="360"/>
      <c r="F11" s="152"/>
      <c r="G11" s="361"/>
      <c r="H11" s="360"/>
      <c r="I11" s="360"/>
      <c r="J11" s="362"/>
      <c r="K11" s="27"/>
      <c r="L11" s="27"/>
      <c r="M11" s="335"/>
      <c r="N11" s="336"/>
      <c r="O11" s="335"/>
      <c r="P11" s="336"/>
      <c r="Q11" s="335"/>
      <c r="R11" s="357"/>
      <c r="S11" s="359"/>
      <c r="T11" s="336"/>
      <c r="U11" s="36"/>
    </row>
    <row r="12" spans="1:21" ht="13.5" thickTop="1" x14ac:dyDescent="0.2">
      <c r="A12" s="345" t="s">
        <v>193</v>
      </c>
      <c r="B12" s="346"/>
      <c r="C12" s="346"/>
      <c r="D12" s="346"/>
      <c r="E12" s="346"/>
      <c r="F12" s="346"/>
      <c r="G12" s="346"/>
      <c r="H12" s="346"/>
      <c r="I12" s="346"/>
      <c r="J12" s="347"/>
      <c r="K12" s="351">
        <v>1</v>
      </c>
      <c r="L12" s="351">
        <v>0</v>
      </c>
      <c r="M12" s="353">
        <v>0</v>
      </c>
      <c r="N12" s="354"/>
      <c r="O12" s="337">
        <v>0</v>
      </c>
      <c r="P12" s="338"/>
      <c r="Q12" s="341">
        <f>Q14+Q22+Q36+Q41</f>
        <v>1724928</v>
      </c>
      <c r="R12" s="342"/>
      <c r="S12" s="341">
        <f>S14+S22+S36</f>
        <v>1745439</v>
      </c>
      <c r="T12" s="342"/>
      <c r="U12" s="373">
        <f>U14+U22+U36</f>
        <v>1673555</v>
      </c>
    </row>
    <row r="13" spans="1:21" ht="13.5" thickBot="1" x14ac:dyDescent="0.25">
      <c r="A13" s="348"/>
      <c r="B13" s="349"/>
      <c r="C13" s="349"/>
      <c r="D13" s="349"/>
      <c r="E13" s="349"/>
      <c r="F13" s="349"/>
      <c r="G13" s="349"/>
      <c r="H13" s="349"/>
      <c r="I13" s="349"/>
      <c r="J13" s="350"/>
      <c r="K13" s="352"/>
      <c r="L13" s="352"/>
      <c r="M13" s="355"/>
      <c r="N13" s="356"/>
      <c r="O13" s="339"/>
      <c r="P13" s="340"/>
      <c r="Q13" s="343"/>
      <c r="R13" s="344"/>
      <c r="S13" s="343"/>
      <c r="T13" s="344"/>
      <c r="U13" s="374"/>
    </row>
    <row r="14" spans="1:21" x14ac:dyDescent="0.2">
      <c r="A14" s="363"/>
      <c r="B14" s="365" t="s">
        <v>194</v>
      </c>
      <c r="C14" s="366"/>
      <c r="D14" s="366"/>
      <c r="E14" s="366"/>
      <c r="F14" s="366"/>
      <c r="G14" s="366"/>
      <c r="H14" s="366"/>
      <c r="I14" s="366"/>
      <c r="J14" s="367"/>
      <c r="K14" s="369">
        <v>1</v>
      </c>
      <c r="L14" s="369">
        <v>2</v>
      </c>
      <c r="M14" s="375">
        <v>0</v>
      </c>
      <c r="N14" s="376"/>
      <c r="O14" s="377">
        <v>0</v>
      </c>
      <c r="P14" s="378"/>
      <c r="Q14" s="379">
        <f>Q16</f>
        <v>520800</v>
      </c>
      <c r="R14" s="380"/>
      <c r="S14" s="379">
        <f>S16</f>
        <v>520800</v>
      </c>
      <c r="T14" s="380"/>
      <c r="U14" s="396">
        <v>520800</v>
      </c>
    </row>
    <row r="15" spans="1:21" ht="51" customHeight="1" thickBot="1" x14ac:dyDescent="0.25">
      <c r="A15" s="364"/>
      <c r="B15" s="368"/>
      <c r="C15" s="349"/>
      <c r="D15" s="349"/>
      <c r="E15" s="349"/>
      <c r="F15" s="349"/>
      <c r="G15" s="349"/>
      <c r="H15" s="349"/>
      <c r="I15" s="349"/>
      <c r="J15" s="350"/>
      <c r="K15" s="352"/>
      <c r="L15" s="352"/>
      <c r="M15" s="355"/>
      <c r="N15" s="356"/>
      <c r="O15" s="339"/>
      <c r="P15" s="340"/>
      <c r="Q15" s="343"/>
      <c r="R15" s="344"/>
      <c r="S15" s="343"/>
      <c r="T15" s="344"/>
      <c r="U15" s="374"/>
    </row>
    <row r="16" spans="1:21" ht="57.75" customHeight="1" thickBot="1" x14ac:dyDescent="0.25">
      <c r="A16" s="141"/>
      <c r="B16" s="322"/>
      <c r="C16" s="323"/>
      <c r="D16" s="370" t="s">
        <v>255</v>
      </c>
      <c r="E16" s="371"/>
      <c r="F16" s="371"/>
      <c r="G16" s="371"/>
      <c r="H16" s="371"/>
      <c r="I16" s="371"/>
      <c r="J16" s="372"/>
      <c r="K16" s="28">
        <v>1</v>
      </c>
      <c r="L16" s="28">
        <v>2</v>
      </c>
      <c r="M16" s="326">
        <v>6600000000</v>
      </c>
      <c r="N16" s="327"/>
      <c r="O16" s="328">
        <v>0</v>
      </c>
      <c r="P16" s="329"/>
      <c r="Q16" s="320">
        <v>520800</v>
      </c>
      <c r="R16" s="321"/>
      <c r="S16" s="320">
        <v>520800</v>
      </c>
      <c r="T16" s="321"/>
      <c r="U16" s="38">
        <v>520800</v>
      </c>
    </row>
    <row r="17" spans="1:21" ht="53.25" customHeight="1" thickBot="1" x14ac:dyDescent="0.25">
      <c r="A17" s="141"/>
      <c r="B17" s="322"/>
      <c r="C17" s="323"/>
      <c r="D17" s="324"/>
      <c r="E17" s="325"/>
      <c r="F17" s="370" t="s">
        <v>256</v>
      </c>
      <c r="G17" s="371"/>
      <c r="H17" s="371"/>
      <c r="I17" s="371"/>
      <c r="J17" s="372"/>
      <c r="K17" s="28">
        <v>1</v>
      </c>
      <c r="L17" s="28">
        <v>2</v>
      </c>
      <c r="M17" s="326">
        <v>6610000000</v>
      </c>
      <c r="N17" s="327"/>
      <c r="O17" s="328">
        <v>0</v>
      </c>
      <c r="P17" s="329"/>
      <c r="Q17" s="320">
        <v>520800</v>
      </c>
      <c r="R17" s="321"/>
      <c r="S17" s="320">
        <v>520800</v>
      </c>
      <c r="T17" s="321"/>
      <c r="U17" s="38">
        <v>520800</v>
      </c>
    </row>
    <row r="18" spans="1:21" x14ac:dyDescent="0.2">
      <c r="A18" s="363"/>
      <c r="B18" s="398"/>
      <c r="C18" s="399"/>
      <c r="D18" s="404"/>
      <c r="E18" s="405"/>
      <c r="F18" s="410"/>
      <c r="G18" s="428" t="s">
        <v>229</v>
      </c>
      <c r="H18" s="429"/>
      <c r="I18" s="429"/>
      <c r="J18" s="430"/>
      <c r="K18" s="413">
        <v>1</v>
      </c>
      <c r="L18" s="413">
        <v>2</v>
      </c>
      <c r="M18" s="416">
        <v>6610010010</v>
      </c>
      <c r="N18" s="417"/>
      <c r="O18" s="390">
        <v>0</v>
      </c>
      <c r="P18" s="391"/>
      <c r="Q18" s="381">
        <v>520800</v>
      </c>
      <c r="R18" s="382"/>
      <c r="S18" s="381">
        <v>520800</v>
      </c>
      <c r="T18" s="382"/>
      <c r="U18" s="387">
        <v>520800</v>
      </c>
    </row>
    <row r="19" spans="1:21" x14ac:dyDescent="0.2">
      <c r="A19" s="397"/>
      <c r="B19" s="400"/>
      <c r="C19" s="401"/>
      <c r="D19" s="406"/>
      <c r="E19" s="407"/>
      <c r="F19" s="411"/>
      <c r="G19" s="431"/>
      <c r="H19" s="432"/>
      <c r="I19" s="432"/>
      <c r="J19" s="433"/>
      <c r="K19" s="414"/>
      <c r="L19" s="414"/>
      <c r="M19" s="418"/>
      <c r="N19" s="419"/>
      <c r="O19" s="392"/>
      <c r="P19" s="393"/>
      <c r="Q19" s="383"/>
      <c r="R19" s="384"/>
      <c r="S19" s="383"/>
      <c r="T19" s="384"/>
      <c r="U19" s="388"/>
    </row>
    <row r="20" spans="1:21" ht="13.5" thickBot="1" x14ac:dyDescent="0.25">
      <c r="A20" s="364"/>
      <c r="B20" s="402"/>
      <c r="C20" s="403"/>
      <c r="D20" s="408"/>
      <c r="E20" s="409"/>
      <c r="F20" s="412"/>
      <c r="G20" s="434"/>
      <c r="H20" s="435"/>
      <c r="I20" s="435"/>
      <c r="J20" s="436"/>
      <c r="K20" s="415"/>
      <c r="L20" s="415"/>
      <c r="M20" s="420"/>
      <c r="N20" s="421"/>
      <c r="O20" s="394"/>
      <c r="P20" s="395"/>
      <c r="Q20" s="385"/>
      <c r="R20" s="386"/>
      <c r="S20" s="385"/>
      <c r="T20" s="386"/>
      <c r="U20" s="389"/>
    </row>
    <row r="21" spans="1:21" ht="30" customHeight="1" thickBot="1" x14ac:dyDescent="0.25">
      <c r="A21" s="148"/>
      <c r="B21" s="149"/>
      <c r="C21" s="133"/>
      <c r="D21" s="29"/>
      <c r="E21" s="29"/>
      <c r="F21" s="29"/>
      <c r="G21" s="30"/>
      <c r="H21" s="30"/>
      <c r="I21" s="30"/>
      <c r="J21" s="31" t="s">
        <v>230</v>
      </c>
      <c r="K21" s="32">
        <v>1</v>
      </c>
      <c r="L21" s="32">
        <v>2</v>
      </c>
      <c r="M21" s="326">
        <v>6610010010</v>
      </c>
      <c r="N21" s="327"/>
      <c r="O21" s="328">
        <v>120</v>
      </c>
      <c r="P21" s="329"/>
      <c r="Q21" s="320">
        <v>520800</v>
      </c>
      <c r="R21" s="321"/>
      <c r="S21" s="320">
        <v>520800</v>
      </c>
      <c r="T21" s="321"/>
      <c r="U21" s="39">
        <v>520800</v>
      </c>
    </row>
    <row r="22" spans="1:21" x14ac:dyDescent="0.2">
      <c r="A22" s="363"/>
      <c r="B22" s="365" t="s">
        <v>198</v>
      </c>
      <c r="C22" s="366"/>
      <c r="D22" s="366"/>
      <c r="E22" s="366"/>
      <c r="F22" s="366"/>
      <c r="G22" s="366"/>
      <c r="H22" s="366"/>
      <c r="I22" s="366"/>
      <c r="J22" s="367"/>
      <c r="K22" s="369">
        <v>1</v>
      </c>
      <c r="L22" s="369">
        <v>4</v>
      </c>
      <c r="M22" s="375">
        <v>0</v>
      </c>
      <c r="N22" s="376"/>
      <c r="O22" s="377">
        <v>0</v>
      </c>
      <c r="P22" s="378"/>
      <c r="Q22" s="379">
        <f>Q25</f>
        <v>1194158</v>
      </c>
      <c r="R22" s="380"/>
      <c r="S22" s="379">
        <f>S25</f>
        <v>1215042</v>
      </c>
      <c r="T22" s="380"/>
      <c r="U22" s="396">
        <f>U25</f>
        <v>1143158</v>
      </c>
    </row>
    <row r="23" spans="1:21" ht="20.25" customHeight="1" x14ac:dyDescent="0.2">
      <c r="A23" s="397"/>
      <c r="B23" s="422"/>
      <c r="C23" s="423"/>
      <c r="D23" s="423"/>
      <c r="E23" s="423"/>
      <c r="F23" s="423"/>
      <c r="G23" s="423"/>
      <c r="H23" s="423"/>
      <c r="I23" s="423"/>
      <c r="J23" s="424"/>
      <c r="K23" s="425"/>
      <c r="L23" s="425"/>
      <c r="M23" s="426"/>
      <c r="N23" s="427"/>
      <c r="O23" s="437"/>
      <c r="P23" s="438"/>
      <c r="Q23" s="439"/>
      <c r="R23" s="440"/>
      <c r="S23" s="439"/>
      <c r="T23" s="440"/>
      <c r="U23" s="441"/>
    </row>
    <row r="24" spans="1:21" ht="27" customHeight="1" thickBot="1" x14ac:dyDescent="0.25">
      <c r="A24" s="364"/>
      <c r="B24" s="368"/>
      <c r="C24" s="349"/>
      <c r="D24" s="349"/>
      <c r="E24" s="349"/>
      <c r="F24" s="349"/>
      <c r="G24" s="349"/>
      <c r="H24" s="349"/>
      <c r="I24" s="349"/>
      <c r="J24" s="350"/>
      <c r="K24" s="352"/>
      <c r="L24" s="352"/>
      <c r="M24" s="355"/>
      <c r="N24" s="356"/>
      <c r="O24" s="339"/>
      <c r="P24" s="340"/>
      <c r="Q24" s="343"/>
      <c r="R24" s="344"/>
      <c r="S24" s="343"/>
      <c r="T24" s="344"/>
      <c r="U24" s="374"/>
    </row>
    <row r="25" spans="1:21" ht="63" customHeight="1" thickBot="1" x14ac:dyDescent="0.25">
      <c r="A25" s="141"/>
      <c r="B25" s="322"/>
      <c r="C25" s="323"/>
      <c r="D25" s="370" t="s">
        <v>257</v>
      </c>
      <c r="E25" s="371"/>
      <c r="F25" s="371"/>
      <c r="G25" s="371"/>
      <c r="H25" s="371"/>
      <c r="I25" s="371"/>
      <c r="J25" s="372"/>
      <c r="K25" s="28">
        <v>1</v>
      </c>
      <c r="L25" s="28">
        <v>4</v>
      </c>
      <c r="M25" s="326">
        <v>6600000000</v>
      </c>
      <c r="N25" s="327"/>
      <c r="O25" s="328">
        <v>0</v>
      </c>
      <c r="P25" s="329"/>
      <c r="Q25" s="320">
        <f>Q26</f>
        <v>1194158</v>
      </c>
      <c r="R25" s="321"/>
      <c r="S25" s="320">
        <f>S26</f>
        <v>1215042</v>
      </c>
      <c r="T25" s="321"/>
      <c r="U25" s="38">
        <f>U26</f>
        <v>1143158</v>
      </c>
    </row>
    <row r="26" spans="1:21" ht="41.25" customHeight="1" thickBot="1" x14ac:dyDescent="0.25">
      <c r="A26" s="141"/>
      <c r="B26" s="322"/>
      <c r="C26" s="323"/>
      <c r="D26" s="324"/>
      <c r="E26" s="325"/>
      <c r="F26" s="370" t="s">
        <v>256</v>
      </c>
      <c r="G26" s="371"/>
      <c r="H26" s="371"/>
      <c r="I26" s="371"/>
      <c r="J26" s="372"/>
      <c r="K26" s="28">
        <v>1</v>
      </c>
      <c r="L26" s="28">
        <v>4</v>
      </c>
      <c r="M26" s="326">
        <v>6610000000</v>
      </c>
      <c r="N26" s="327"/>
      <c r="O26" s="328">
        <v>0</v>
      </c>
      <c r="P26" s="329"/>
      <c r="Q26" s="320">
        <f>Q27+Q35</f>
        <v>1194158</v>
      </c>
      <c r="R26" s="321"/>
      <c r="S26" s="320">
        <f>S27+S35</f>
        <v>1215042</v>
      </c>
      <c r="T26" s="321"/>
      <c r="U26" s="38">
        <f>U27+U35</f>
        <v>1143158</v>
      </c>
    </row>
    <row r="27" spans="1:21" ht="19.5" customHeight="1" thickBot="1" x14ac:dyDescent="0.25">
      <c r="A27" s="141"/>
      <c r="B27" s="322"/>
      <c r="C27" s="323"/>
      <c r="D27" s="324"/>
      <c r="E27" s="325"/>
      <c r="F27" s="370" t="s">
        <v>232</v>
      </c>
      <c r="G27" s="371"/>
      <c r="H27" s="371"/>
      <c r="I27" s="371"/>
      <c r="J27" s="372"/>
      <c r="K27" s="28">
        <v>1</v>
      </c>
      <c r="L27" s="28">
        <v>4</v>
      </c>
      <c r="M27" s="326">
        <v>6610010020</v>
      </c>
      <c r="N27" s="327"/>
      <c r="O27" s="328">
        <v>0</v>
      </c>
      <c r="P27" s="329"/>
      <c r="Q27" s="320">
        <f>Q28+Q29+Q31+Q33</f>
        <v>1055773</v>
      </c>
      <c r="R27" s="321"/>
      <c r="S27" s="320">
        <f>S28+S29+S31</f>
        <v>1076657</v>
      </c>
      <c r="T27" s="321"/>
      <c r="U27" s="38">
        <f>U28+U29+U31</f>
        <v>1004773</v>
      </c>
    </row>
    <row r="28" spans="1:21" ht="28.5" customHeight="1" thickBot="1" x14ac:dyDescent="0.25">
      <c r="A28" s="141"/>
      <c r="B28" s="322"/>
      <c r="C28" s="323"/>
      <c r="D28" s="324"/>
      <c r="E28" s="325"/>
      <c r="F28" s="324"/>
      <c r="G28" s="325"/>
      <c r="H28" s="370" t="s">
        <v>230</v>
      </c>
      <c r="I28" s="371"/>
      <c r="J28" s="372"/>
      <c r="K28" s="28">
        <v>1</v>
      </c>
      <c r="L28" s="28">
        <v>4</v>
      </c>
      <c r="M28" s="326">
        <v>6610010020</v>
      </c>
      <c r="N28" s="327"/>
      <c r="O28" s="328">
        <v>120</v>
      </c>
      <c r="P28" s="329"/>
      <c r="Q28" s="320">
        <v>520800</v>
      </c>
      <c r="R28" s="321"/>
      <c r="S28" s="320">
        <v>520800</v>
      </c>
      <c r="T28" s="321"/>
      <c r="U28" s="38">
        <v>520800</v>
      </c>
    </row>
    <row r="29" spans="1:21" x14ac:dyDescent="0.2">
      <c r="A29" s="363"/>
      <c r="B29" s="398"/>
      <c r="C29" s="399"/>
      <c r="D29" s="404"/>
      <c r="E29" s="405"/>
      <c r="F29" s="404"/>
      <c r="G29" s="405"/>
      <c r="H29" s="428" t="s">
        <v>235</v>
      </c>
      <c r="I29" s="429"/>
      <c r="J29" s="430"/>
      <c r="K29" s="413">
        <v>1</v>
      </c>
      <c r="L29" s="413">
        <v>4</v>
      </c>
      <c r="M29" s="416">
        <v>6610010020</v>
      </c>
      <c r="N29" s="417"/>
      <c r="O29" s="390">
        <v>240</v>
      </c>
      <c r="P29" s="391"/>
      <c r="Q29" s="381">
        <v>518169</v>
      </c>
      <c r="R29" s="382"/>
      <c r="S29" s="381">
        <v>541053</v>
      </c>
      <c r="T29" s="382"/>
      <c r="U29" s="387">
        <v>469169</v>
      </c>
    </row>
    <row r="30" spans="1:21" ht="13.5" thickBot="1" x14ac:dyDescent="0.25">
      <c r="A30" s="364"/>
      <c r="B30" s="402"/>
      <c r="C30" s="403"/>
      <c r="D30" s="408"/>
      <c r="E30" s="409"/>
      <c r="F30" s="408"/>
      <c r="G30" s="409"/>
      <c r="H30" s="434"/>
      <c r="I30" s="435"/>
      <c r="J30" s="436"/>
      <c r="K30" s="415"/>
      <c r="L30" s="415"/>
      <c r="M30" s="420"/>
      <c r="N30" s="421"/>
      <c r="O30" s="394"/>
      <c r="P30" s="395"/>
      <c r="Q30" s="385"/>
      <c r="R30" s="386"/>
      <c r="S30" s="385"/>
      <c r="T30" s="386"/>
      <c r="U30" s="389"/>
    </row>
    <row r="31" spans="1:21" x14ac:dyDescent="0.2">
      <c r="A31" s="363"/>
      <c r="B31" s="398"/>
      <c r="C31" s="399"/>
      <c r="D31" s="404"/>
      <c r="E31" s="405"/>
      <c r="F31" s="404"/>
      <c r="G31" s="405"/>
      <c r="H31" s="428" t="s">
        <v>160</v>
      </c>
      <c r="I31" s="429"/>
      <c r="J31" s="430"/>
      <c r="K31" s="413">
        <v>1</v>
      </c>
      <c r="L31" s="413">
        <v>4</v>
      </c>
      <c r="M31" s="416">
        <v>6610010020</v>
      </c>
      <c r="N31" s="417"/>
      <c r="O31" s="390">
        <v>540</v>
      </c>
      <c r="P31" s="391"/>
      <c r="Q31" s="381">
        <v>14804</v>
      </c>
      <c r="R31" s="382"/>
      <c r="S31" s="381">
        <v>14804</v>
      </c>
      <c r="T31" s="382"/>
      <c r="U31" s="387">
        <v>14804</v>
      </c>
    </row>
    <row r="32" spans="1:21" ht="13.5" thickBot="1" x14ac:dyDescent="0.25">
      <c r="A32" s="364"/>
      <c r="B32" s="402"/>
      <c r="C32" s="403"/>
      <c r="D32" s="408"/>
      <c r="E32" s="409"/>
      <c r="F32" s="408"/>
      <c r="G32" s="409"/>
      <c r="H32" s="434"/>
      <c r="I32" s="435"/>
      <c r="J32" s="436"/>
      <c r="K32" s="415"/>
      <c r="L32" s="415"/>
      <c r="M32" s="420"/>
      <c r="N32" s="421"/>
      <c r="O32" s="394"/>
      <c r="P32" s="395"/>
      <c r="Q32" s="385"/>
      <c r="R32" s="386"/>
      <c r="S32" s="385"/>
      <c r="T32" s="386"/>
      <c r="U32" s="389"/>
    </row>
    <row r="33" spans="1:21" ht="21" customHeight="1" thickBot="1" x14ac:dyDescent="0.25">
      <c r="A33" s="109"/>
      <c r="B33" s="141"/>
      <c r="C33" s="322"/>
      <c r="D33" s="323"/>
      <c r="E33" s="324"/>
      <c r="F33" s="325"/>
      <c r="G33" s="324"/>
      <c r="H33" s="325"/>
      <c r="I33" s="126" t="s">
        <v>447</v>
      </c>
      <c r="J33" s="128" t="s">
        <v>447</v>
      </c>
      <c r="K33" s="32">
        <v>1</v>
      </c>
      <c r="L33" s="311">
        <v>4</v>
      </c>
      <c r="M33" s="326">
        <v>6610010020</v>
      </c>
      <c r="N33" s="327"/>
      <c r="O33" s="328">
        <v>850</v>
      </c>
      <c r="P33" s="329"/>
      <c r="Q33" s="320">
        <v>2000</v>
      </c>
      <c r="R33" s="321"/>
      <c r="S33" s="320">
        <v>0</v>
      </c>
      <c r="T33" s="321"/>
      <c r="U33" s="41">
        <v>0</v>
      </c>
    </row>
    <row r="34" spans="1:21" ht="56.25" customHeight="1" thickBot="1" x14ac:dyDescent="0.25">
      <c r="A34" s="141"/>
      <c r="B34" s="322"/>
      <c r="C34" s="323"/>
      <c r="D34" s="324"/>
      <c r="E34" s="325"/>
      <c r="F34" s="324"/>
      <c r="G34" s="325"/>
      <c r="H34" s="370" t="s">
        <v>418</v>
      </c>
      <c r="I34" s="371"/>
      <c r="J34" s="372"/>
      <c r="K34" s="28">
        <v>1</v>
      </c>
      <c r="L34" s="28">
        <v>4</v>
      </c>
      <c r="M34" s="326">
        <v>6610015010</v>
      </c>
      <c r="N34" s="327"/>
      <c r="O34" s="328">
        <v>0</v>
      </c>
      <c r="P34" s="329"/>
      <c r="Q34" s="320">
        <f>Q35</f>
        <v>138385</v>
      </c>
      <c r="R34" s="321"/>
      <c r="S34" s="320">
        <f>S35</f>
        <v>138385</v>
      </c>
      <c r="T34" s="321"/>
      <c r="U34" s="38">
        <f>U35</f>
        <v>138385</v>
      </c>
    </row>
    <row r="35" spans="1:21" ht="13.5" customHeight="1" thickBot="1" x14ac:dyDescent="0.25">
      <c r="A35" s="141"/>
      <c r="B35" s="322"/>
      <c r="C35" s="323"/>
      <c r="D35" s="324"/>
      <c r="E35" s="325"/>
      <c r="F35" s="324"/>
      <c r="G35" s="325"/>
      <c r="H35" s="370" t="s">
        <v>160</v>
      </c>
      <c r="I35" s="371"/>
      <c r="J35" s="372"/>
      <c r="K35" s="28">
        <v>1</v>
      </c>
      <c r="L35" s="28">
        <v>4</v>
      </c>
      <c r="M35" s="326">
        <v>6610015010</v>
      </c>
      <c r="N35" s="327"/>
      <c r="O35" s="328">
        <v>540</v>
      </c>
      <c r="P35" s="329"/>
      <c r="Q35" s="320">
        <v>138385</v>
      </c>
      <c r="R35" s="321"/>
      <c r="S35" s="320">
        <v>138385</v>
      </c>
      <c r="T35" s="321"/>
      <c r="U35" s="38">
        <v>138385</v>
      </c>
    </row>
    <row r="36" spans="1:21" ht="36" customHeight="1" thickBot="1" x14ac:dyDescent="0.25">
      <c r="A36" s="109"/>
      <c r="B36" s="138"/>
      <c r="C36" s="137" t="s">
        <v>396</v>
      </c>
      <c r="D36" s="135"/>
      <c r="E36" s="135"/>
      <c r="F36" s="135"/>
      <c r="G36" s="135"/>
      <c r="H36" s="135"/>
      <c r="I36" s="135"/>
      <c r="J36" s="135" t="s">
        <v>396</v>
      </c>
      <c r="K36" s="111">
        <v>1</v>
      </c>
      <c r="L36" s="111">
        <v>6</v>
      </c>
      <c r="M36" s="521">
        <v>0</v>
      </c>
      <c r="N36" s="522"/>
      <c r="O36" s="523">
        <v>0</v>
      </c>
      <c r="P36" s="524"/>
      <c r="Q36" s="525">
        <f>Q37</f>
        <v>9597</v>
      </c>
      <c r="R36" s="526"/>
      <c r="S36" s="525">
        <f>S37</f>
        <v>9597</v>
      </c>
      <c r="T36" s="526"/>
      <c r="U36" s="112">
        <f>U37</f>
        <v>9597</v>
      </c>
    </row>
    <row r="37" spans="1:21" ht="42.75" customHeight="1" thickBot="1" x14ac:dyDescent="0.25">
      <c r="A37" s="109"/>
      <c r="B37" s="141"/>
      <c r="C37" s="322"/>
      <c r="D37" s="323"/>
      <c r="E37" s="126" t="s">
        <v>397</v>
      </c>
      <c r="F37" s="127"/>
      <c r="G37" s="127"/>
      <c r="H37" s="127"/>
      <c r="I37" s="127"/>
      <c r="J37" s="113" t="s">
        <v>257</v>
      </c>
      <c r="K37" s="28">
        <v>1</v>
      </c>
      <c r="L37" s="28">
        <v>6</v>
      </c>
      <c r="M37" s="420">
        <v>6600000000</v>
      </c>
      <c r="N37" s="421"/>
      <c r="O37" s="394">
        <v>0</v>
      </c>
      <c r="P37" s="395"/>
      <c r="Q37" s="385">
        <f>Q38</f>
        <v>9597</v>
      </c>
      <c r="R37" s="386"/>
      <c r="S37" s="385">
        <f>S38</f>
        <v>9597</v>
      </c>
      <c r="T37" s="386"/>
      <c r="U37" s="38">
        <f>U38</f>
        <v>9597</v>
      </c>
    </row>
    <row r="38" spans="1:21" ht="39" customHeight="1" thickBot="1" x14ac:dyDescent="0.25">
      <c r="A38" s="109"/>
      <c r="B38" s="141"/>
      <c r="C38" s="322"/>
      <c r="D38" s="323"/>
      <c r="E38" s="324"/>
      <c r="F38" s="325"/>
      <c r="G38" s="126" t="s">
        <v>398</v>
      </c>
      <c r="H38" s="127"/>
      <c r="I38" s="127"/>
      <c r="J38" s="113" t="s">
        <v>256</v>
      </c>
      <c r="K38" s="28">
        <v>1</v>
      </c>
      <c r="L38" s="28">
        <v>6</v>
      </c>
      <c r="M38" s="326">
        <v>6610000000</v>
      </c>
      <c r="N38" s="327"/>
      <c r="O38" s="328">
        <v>0</v>
      </c>
      <c r="P38" s="329"/>
      <c r="Q38" s="320">
        <f>Q39</f>
        <v>9597</v>
      </c>
      <c r="R38" s="321"/>
      <c r="S38" s="320">
        <f>S39</f>
        <v>9597</v>
      </c>
      <c r="T38" s="321"/>
      <c r="U38" s="38">
        <f>U39</f>
        <v>9597</v>
      </c>
    </row>
    <row r="39" spans="1:21" ht="48" customHeight="1" thickBot="1" x14ac:dyDescent="0.25">
      <c r="A39" s="109"/>
      <c r="B39" s="138"/>
      <c r="C39" s="139"/>
      <c r="D39" s="140"/>
      <c r="E39" s="142"/>
      <c r="F39" s="143"/>
      <c r="G39" s="142"/>
      <c r="H39" s="143"/>
      <c r="I39" s="145"/>
      <c r="J39" s="114" t="s">
        <v>399</v>
      </c>
      <c r="K39" s="47">
        <v>1</v>
      </c>
      <c r="L39" s="46">
        <v>6</v>
      </c>
      <c r="M39" s="416">
        <v>6610010080</v>
      </c>
      <c r="N39" s="417"/>
      <c r="O39" s="129">
        <v>0</v>
      </c>
      <c r="P39" s="130">
        <v>0</v>
      </c>
      <c r="Q39" s="381">
        <f>Q40</f>
        <v>9597</v>
      </c>
      <c r="R39" s="382"/>
      <c r="S39" s="381">
        <f>S40</f>
        <v>9597</v>
      </c>
      <c r="T39" s="382"/>
      <c r="U39" s="110">
        <f>U40</f>
        <v>9597</v>
      </c>
    </row>
    <row r="40" spans="1:21" ht="13.5" customHeight="1" thickBot="1" x14ac:dyDescent="0.25">
      <c r="A40" s="109"/>
      <c r="B40" s="138"/>
      <c r="C40" s="137"/>
      <c r="D40" s="136"/>
      <c r="E40" s="126"/>
      <c r="F40" s="128"/>
      <c r="G40" s="126"/>
      <c r="H40" s="128"/>
      <c r="I40" s="126" t="s">
        <v>160</v>
      </c>
      <c r="J40" s="113" t="s">
        <v>160</v>
      </c>
      <c r="K40" s="47">
        <v>1</v>
      </c>
      <c r="L40" s="46">
        <v>6</v>
      </c>
      <c r="M40" s="416">
        <v>6610010080</v>
      </c>
      <c r="N40" s="417"/>
      <c r="O40" s="390">
        <v>540</v>
      </c>
      <c r="P40" s="391"/>
      <c r="Q40" s="381">
        <v>9597</v>
      </c>
      <c r="R40" s="382"/>
      <c r="S40" s="381">
        <v>9597</v>
      </c>
      <c r="T40" s="382"/>
      <c r="U40" s="110">
        <v>9597</v>
      </c>
    </row>
    <row r="41" spans="1:21" ht="36" customHeight="1" thickBot="1" x14ac:dyDescent="0.25">
      <c r="A41" s="109"/>
      <c r="B41" s="138"/>
      <c r="C41" s="137" t="s">
        <v>450</v>
      </c>
      <c r="D41" s="135"/>
      <c r="E41" s="135"/>
      <c r="F41" s="135"/>
      <c r="G41" s="135"/>
      <c r="H41" s="135"/>
      <c r="I41" s="135"/>
      <c r="J41" s="310" t="s">
        <v>450</v>
      </c>
      <c r="K41" s="309">
        <v>1</v>
      </c>
      <c r="L41" s="111">
        <v>13</v>
      </c>
      <c r="M41" s="521">
        <v>0</v>
      </c>
      <c r="N41" s="522"/>
      <c r="O41" s="523">
        <v>0</v>
      </c>
      <c r="P41" s="524"/>
      <c r="Q41" s="525">
        <v>373</v>
      </c>
      <c r="R41" s="526"/>
      <c r="S41" s="525">
        <v>373</v>
      </c>
      <c r="T41" s="526"/>
      <c r="U41" s="112">
        <v>373</v>
      </c>
    </row>
    <row r="42" spans="1:21" ht="32.25" customHeight="1" thickBot="1" x14ac:dyDescent="0.25">
      <c r="A42" s="109"/>
      <c r="B42" s="141"/>
      <c r="C42" s="137"/>
      <c r="D42" s="136"/>
      <c r="E42" s="126" t="s">
        <v>449</v>
      </c>
      <c r="F42" s="127"/>
      <c r="G42" s="127"/>
      <c r="H42" s="127"/>
      <c r="I42" s="127"/>
      <c r="J42" s="113" t="s">
        <v>449</v>
      </c>
      <c r="K42" s="28">
        <v>1</v>
      </c>
      <c r="L42" s="28">
        <v>13</v>
      </c>
      <c r="M42" s="420">
        <v>7700000000</v>
      </c>
      <c r="N42" s="421"/>
      <c r="O42" s="394">
        <v>0</v>
      </c>
      <c r="P42" s="395"/>
      <c r="Q42" s="385">
        <v>373</v>
      </c>
      <c r="R42" s="386"/>
      <c r="S42" s="385">
        <v>373</v>
      </c>
      <c r="T42" s="386"/>
      <c r="U42" s="38">
        <v>373</v>
      </c>
    </row>
    <row r="43" spans="1:21" ht="29.25" customHeight="1" thickBot="1" x14ac:dyDescent="0.25">
      <c r="A43" s="109"/>
      <c r="B43" s="141"/>
      <c r="C43" s="137"/>
      <c r="D43" s="136"/>
      <c r="E43" s="126"/>
      <c r="F43" s="128"/>
      <c r="G43" s="126" t="s">
        <v>453</v>
      </c>
      <c r="H43" s="127"/>
      <c r="I43" s="127"/>
      <c r="J43" s="113" t="s">
        <v>448</v>
      </c>
      <c r="K43" s="28">
        <v>1</v>
      </c>
      <c r="L43" s="28">
        <v>13</v>
      </c>
      <c r="M43" s="326">
        <v>7700095100</v>
      </c>
      <c r="N43" s="327"/>
      <c r="O43" s="328">
        <v>0</v>
      </c>
      <c r="P43" s="329"/>
      <c r="Q43" s="320">
        <v>373</v>
      </c>
      <c r="R43" s="321"/>
      <c r="S43" s="320">
        <v>373</v>
      </c>
      <c r="T43" s="321"/>
      <c r="U43" s="38">
        <v>373</v>
      </c>
    </row>
    <row r="44" spans="1:21" ht="13.5" customHeight="1" thickBot="1" x14ac:dyDescent="0.25">
      <c r="A44" s="109"/>
      <c r="B44" s="138"/>
      <c r="C44" s="137"/>
      <c r="D44" s="136"/>
      <c r="E44" s="126"/>
      <c r="F44" s="128"/>
      <c r="G44" s="126"/>
      <c r="H44" s="128"/>
      <c r="I44" s="145" t="s">
        <v>447</v>
      </c>
      <c r="J44" s="146" t="s">
        <v>447</v>
      </c>
      <c r="K44" s="46">
        <v>1</v>
      </c>
      <c r="L44" s="46">
        <v>13</v>
      </c>
      <c r="M44" s="416">
        <v>7700095100</v>
      </c>
      <c r="N44" s="417"/>
      <c r="O44" s="390">
        <v>850</v>
      </c>
      <c r="P44" s="391"/>
      <c r="Q44" s="381">
        <v>373</v>
      </c>
      <c r="R44" s="382"/>
      <c r="S44" s="381">
        <v>0</v>
      </c>
      <c r="T44" s="382"/>
      <c r="U44" s="110">
        <v>0</v>
      </c>
    </row>
    <row r="45" spans="1:21" ht="13.5" thickBot="1" x14ac:dyDescent="0.25">
      <c r="A45" s="444" t="s">
        <v>199</v>
      </c>
      <c r="B45" s="445"/>
      <c r="C45" s="445"/>
      <c r="D45" s="445"/>
      <c r="E45" s="445"/>
      <c r="F45" s="445"/>
      <c r="G45" s="445"/>
      <c r="H45" s="445"/>
      <c r="I45" s="445"/>
      <c r="J45" s="446"/>
      <c r="K45" s="33">
        <v>2</v>
      </c>
      <c r="L45" s="33">
        <v>0</v>
      </c>
      <c r="M45" s="447">
        <v>0</v>
      </c>
      <c r="N45" s="448"/>
      <c r="O45" s="449">
        <v>0</v>
      </c>
      <c r="P45" s="450"/>
      <c r="Q45" s="442">
        <f>Q46</f>
        <v>92180</v>
      </c>
      <c r="R45" s="443"/>
      <c r="S45" s="442">
        <f>S46</f>
        <v>92630</v>
      </c>
      <c r="T45" s="443"/>
      <c r="U45" s="40">
        <f>U47</f>
        <v>95140</v>
      </c>
    </row>
    <row r="46" spans="1:21" ht="13.5" thickBot="1" x14ac:dyDescent="0.25">
      <c r="A46" s="453"/>
      <c r="B46" s="454"/>
      <c r="C46" s="455" t="s">
        <v>200</v>
      </c>
      <c r="D46" s="445"/>
      <c r="E46" s="445"/>
      <c r="F46" s="445"/>
      <c r="G46" s="445"/>
      <c r="H46" s="445"/>
      <c r="I46" s="445"/>
      <c r="J46" s="446"/>
      <c r="K46" s="33">
        <v>2</v>
      </c>
      <c r="L46" s="33">
        <v>3</v>
      </c>
      <c r="M46" s="447">
        <v>0</v>
      </c>
      <c r="N46" s="448"/>
      <c r="O46" s="449">
        <v>0</v>
      </c>
      <c r="P46" s="450"/>
      <c r="Q46" s="442">
        <f>Q47</f>
        <v>92180</v>
      </c>
      <c r="R46" s="443"/>
      <c r="S46" s="442">
        <f>S47</f>
        <v>92630</v>
      </c>
      <c r="T46" s="443"/>
      <c r="U46" s="40">
        <f>U47</f>
        <v>95140</v>
      </c>
    </row>
    <row r="47" spans="1:21" ht="58.5" customHeight="1" thickBot="1" x14ac:dyDescent="0.25">
      <c r="A47" s="453"/>
      <c r="B47" s="454"/>
      <c r="C47" s="456"/>
      <c r="D47" s="454"/>
      <c r="E47" s="457" t="s">
        <v>257</v>
      </c>
      <c r="F47" s="458"/>
      <c r="G47" s="458"/>
      <c r="H47" s="458"/>
      <c r="I47" s="458"/>
      <c r="J47" s="459"/>
      <c r="K47" s="34">
        <v>2</v>
      </c>
      <c r="L47" s="34">
        <v>3</v>
      </c>
      <c r="M47" s="460">
        <v>6600000000</v>
      </c>
      <c r="N47" s="461"/>
      <c r="O47" s="451">
        <v>0</v>
      </c>
      <c r="P47" s="452"/>
      <c r="Q47" s="320">
        <f>Q48</f>
        <v>92180</v>
      </c>
      <c r="R47" s="321"/>
      <c r="S47" s="320">
        <f>S48</f>
        <v>92630</v>
      </c>
      <c r="T47" s="321"/>
      <c r="U47" s="38">
        <f>U48</f>
        <v>95140</v>
      </c>
    </row>
    <row r="48" spans="1:21" ht="36.75" customHeight="1" thickBot="1" x14ac:dyDescent="0.25">
      <c r="A48" s="453"/>
      <c r="B48" s="454"/>
      <c r="C48" s="456"/>
      <c r="D48" s="454"/>
      <c r="E48" s="456"/>
      <c r="F48" s="454"/>
      <c r="G48" s="477" t="s">
        <v>249</v>
      </c>
      <c r="H48" s="478"/>
      <c r="I48" s="478"/>
      <c r="J48" s="479"/>
      <c r="K48" s="34">
        <v>2</v>
      </c>
      <c r="L48" s="34">
        <v>3</v>
      </c>
      <c r="M48" s="460">
        <v>6620000000</v>
      </c>
      <c r="N48" s="461"/>
      <c r="O48" s="451">
        <v>0</v>
      </c>
      <c r="P48" s="452"/>
      <c r="Q48" s="320">
        <f>Q49</f>
        <v>92180</v>
      </c>
      <c r="R48" s="321"/>
      <c r="S48" s="320">
        <f>S49</f>
        <v>92630</v>
      </c>
      <c r="T48" s="321"/>
      <c r="U48" s="38">
        <f>U49</f>
        <v>95140</v>
      </c>
    </row>
    <row r="49" spans="1:21" x14ac:dyDescent="0.2">
      <c r="A49" s="462"/>
      <c r="B49" s="367"/>
      <c r="C49" s="365"/>
      <c r="D49" s="367"/>
      <c r="E49" s="365"/>
      <c r="F49" s="367"/>
      <c r="G49" s="465" t="s">
        <v>250</v>
      </c>
      <c r="H49" s="466"/>
      <c r="I49" s="466"/>
      <c r="J49" s="467"/>
      <c r="K49" s="471">
        <v>2</v>
      </c>
      <c r="L49" s="471">
        <v>3</v>
      </c>
      <c r="M49" s="481">
        <v>6620051180</v>
      </c>
      <c r="N49" s="482"/>
      <c r="O49" s="473">
        <v>0</v>
      </c>
      <c r="P49" s="474"/>
      <c r="Q49" s="381">
        <f>Q51+Q52</f>
        <v>92180</v>
      </c>
      <c r="R49" s="382"/>
      <c r="S49" s="381">
        <f>S51+S52</f>
        <v>92630</v>
      </c>
      <c r="T49" s="382"/>
      <c r="U49" s="387">
        <f>U51+U52</f>
        <v>95140</v>
      </c>
    </row>
    <row r="50" spans="1:21" ht="13.5" thickBot="1" x14ac:dyDescent="0.25">
      <c r="A50" s="348"/>
      <c r="B50" s="350"/>
      <c r="C50" s="368"/>
      <c r="D50" s="350"/>
      <c r="E50" s="368"/>
      <c r="F50" s="350"/>
      <c r="G50" s="468"/>
      <c r="H50" s="469"/>
      <c r="I50" s="469"/>
      <c r="J50" s="470"/>
      <c r="K50" s="472"/>
      <c r="L50" s="472"/>
      <c r="M50" s="483"/>
      <c r="N50" s="484"/>
      <c r="O50" s="475"/>
      <c r="P50" s="476"/>
      <c r="Q50" s="385"/>
      <c r="R50" s="386"/>
      <c r="S50" s="385"/>
      <c r="T50" s="386"/>
      <c r="U50" s="389"/>
    </row>
    <row r="51" spans="1:21" ht="23.25" thickBot="1" x14ac:dyDescent="0.25">
      <c r="A51" s="453"/>
      <c r="B51" s="454"/>
      <c r="C51" s="456"/>
      <c r="D51" s="454"/>
      <c r="E51" s="456"/>
      <c r="F51" s="454"/>
      <c r="G51" s="456"/>
      <c r="H51" s="480"/>
      <c r="I51" s="454"/>
      <c r="J51" s="147" t="s">
        <v>230</v>
      </c>
      <c r="K51" s="34">
        <v>2</v>
      </c>
      <c r="L51" s="34">
        <v>3</v>
      </c>
      <c r="M51" s="460">
        <v>6620051180</v>
      </c>
      <c r="N51" s="461"/>
      <c r="O51" s="451">
        <v>120</v>
      </c>
      <c r="P51" s="452"/>
      <c r="Q51" s="320">
        <v>89838</v>
      </c>
      <c r="R51" s="321"/>
      <c r="S51" s="320">
        <v>91140</v>
      </c>
      <c r="T51" s="321"/>
      <c r="U51" s="38">
        <v>92442</v>
      </c>
    </row>
    <row r="52" spans="1:21" x14ac:dyDescent="0.2">
      <c r="A52" s="462"/>
      <c r="B52" s="367"/>
      <c r="C52" s="365"/>
      <c r="D52" s="367"/>
      <c r="E52" s="365"/>
      <c r="F52" s="367"/>
      <c r="G52" s="365"/>
      <c r="H52" s="366"/>
      <c r="I52" s="367"/>
      <c r="J52" s="463" t="s">
        <v>235</v>
      </c>
      <c r="K52" s="471">
        <v>2</v>
      </c>
      <c r="L52" s="471">
        <v>3</v>
      </c>
      <c r="M52" s="485">
        <v>6620051180</v>
      </c>
      <c r="N52" s="486"/>
      <c r="O52" s="473">
        <v>240</v>
      </c>
      <c r="P52" s="474"/>
      <c r="Q52" s="381">
        <v>2342</v>
      </c>
      <c r="R52" s="382"/>
      <c r="S52" s="381">
        <v>1490</v>
      </c>
      <c r="T52" s="382"/>
      <c r="U52" s="387">
        <v>2698</v>
      </c>
    </row>
    <row r="53" spans="1:21" ht="13.5" thickBot="1" x14ac:dyDescent="0.25">
      <c r="A53" s="348"/>
      <c r="B53" s="350"/>
      <c r="C53" s="368"/>
      <c r="D53" s="350"/>
      <c r="E53" s="368"/>
      <c r="F53" s="350"/>
      <c r="G53" s="368"/>
      <c r="H53" s="349"/>
      <c r="I53" s="350"/>
      <c r="J53" s="464"/>
      <c r="K53" s="472"/>
      <c r="L53" s="472"/>
      <c r="M53" s="487"/>
      <c r="N53" s="488"/>
      <c r="O53" s="475"/>
      <c r="P53" s="476"/>
      <c r="Q53" s="385"/>
      <c r="R53" s="386"/>
      <c r="S53" s="385"/>
      <c r="T53" s="386"/>
      <c r="U53" s="389"/>
    </row>
    <row r="54" spans="1:21" x14ac:dyDescent="0.2">
      <c r="A54" s="462" t="s">
        <v>201</v>
      </c>
      <c r="B54" s="366"/>
      <c r="C54" s="366"/>
      <c r="D54" s="366"/>
      <c r="E54" s="366"/>
      <c r="F54" s="366"/>
      <c r="G54" s="366"/>
      <c r="H54" s="366"/>
      <c r="I54" s="366"/>
      <c r="J54" s="367"/>
      <c r="K54" s="369">
        <v>3</v>
      </c>
      <c r="L54" s="369">
        <v>0</v>
      </c>
      <c r="M54" s="375">
        <v>0</v>
      </c>
      <c r="N54" s="376"/>
      <c r="O54" s="377">
        <v>0</v>
      </c>
      <c r="P54" s="378"/>
      <c r="Q54" s="379">
        <v>3000</v>
      </c>
      <c r="R54" s="380"/>
      <c r="S54" s="379">
        <v>3000</v>
      </c>
      <c r="T54" s="380"/>
      <c r="U54" s="396">
        <v>3000</v>
      </c>
    </row>
    <row r="55" spans="1:21" ht="13.5" thickBot="1" x14ac:dyDescent="0.25">
      <c r="A55" s="348"/>
      <c r="B55" s="349"/>
      <c r="C55" s="349"/>
      <c r="D55" s="349"/>
      <c r="E55" s="349"/>
      <c r="F55" s="349"/>
      <c r="G55" s="349"/>
      <c r="H55" s="349"/>
      <c r="I55" s="349"/>
      <c r="J55" s="350"/>
      <c r="K55" s="352"/>
      <c r="L55" s="352"/>
      <c r="M55" s="355"/>
      <c r="N55" s="356"/>
      <c r="O55" s="339"/>
      <c r="P55" s="340"/>
      <c r="Q55" s="343"/>
      <c r="R55" s="344"/>
      <c r="S55" s="343"/>
      <c r="T55" s="344"/>
      <c r="U55" s="374"/>
    </row>
    <row r="56" spans="1:21" ht="13.5" thickBot="1" x14ac:dyDescent="0.25">
      <c r="A56" s="141"/>
      <c r="B56" s="322"/>
      <c r="C56" s="323"/>
      <c r="D56" s="324"/>
      <c r="E56" s="325"/>
      <c r="F56" s="144"/>
      <c r="G56" s="456" t="s">
        <v>202</v>
      </c>
      <c r="H56" s="480"/>
      <c r="I56" s="480"/>
      <c r="J56" s="454"/>
      <c r="K56" s="35">
        <v>3</v>
      </c>
      <c r="L56" s="35">
        <v>14</v>
      </c>
      <c r="M56" s="489">
        <v>0</v>
      </c>
      <c r="N56" s="490"/>
      <c r="O56" s="491">
        <v>0</v>
      </c>
      <c r="P56" s="492"/>
      <c r="Q56" s="442">
        <v>3000</v>
      </c>
      <c r="R56" s="443"/>
      <c r="S56" s="442">
        <v>3000</v>
      </c>
      <c r="T56" s="443"/>
      <c r="U56" s="40">
        <v>3000</v>
      </c>
    </row>
    <row r="57" spans="1:21" x14ac:dyDescent="0.2">
      <c r="A57" s="363"/>
      <c r="B57" s="398"/>
      <c r="C57" s="399"/>
      <c r="D57" s="404"/>
      <c r="E57" s="405"/>
      <c r="F57" s="410"/>
      <c r="G57" s="428" t="s">
        <v>248</v>
      </c>
      <c r="H57" s="429"/>
      <c r="I57" s="429"/>
      <c r="J57" s="430"/>
      <c r="K57" s="413">
        <v>3</v>
      </c>
      <c r="L57" s="413">
        <v>14</v>
      </c>
      <c r="M57" s="416">
        <v>7700000000</v>
      </c>
      <c r="N57" s="417"/>
      <c r="O57" s="493">
        <v>0</v>
      </c>
      <c r="P57" s="494"/>
      <c r="Q57" s="381">
        <v>3000</v>
      </c>
      <c r="R57" s="382"/>
      <c r="S57" s="381">
        <v>3000</v>
      </c>
      <c r="T57" s="382"/>
      <c r="U57" s="387">
        <v>3000</v>
      </c>
    </row>
    <row r="58" spans="1:21" ht="13.5" thickBot="1" x14ac:dyDescent="0.25">
      <c r="A58" s="364"/>
      <c r="B58" s="402"/>
      <c r="C58" s="403"/>
      <c r="D58" s="408"/>
      <c r="E58" s="409"/>
      <c r="F58" s="412"/>
      <c r="G58" s="434"/>
      <c r="H58" s="435"/>
      <c r="I58" s="435"/>
      <c r="J58" s="436"/>
      <c r="K58" s="415"/>
      <c r="L58" s="415"/>
      <c r="M58" s="420"/>
      <c r="N58" s="421"/>
      <c r="O58" s="495"/>
      <c r="P58" s="496"/>
      <c r="Q58" s="385"/>
      <c r="R58" s="386"/>
      <c r="S58" s="385"/>
      <c r="T58" s="386"/>
      <c r="U58" s="389"/>
    </row>
    <row r="59" spans="1:21" ht="13.5" thickBot="1" x14ac:dyDescent="0.25">
      <c r="A59" s="141"/>
      <c r="B59" s="322"/>
      <c r="C59" s="323"/>
      <c r="D59" s="324"/>
      <c r="E59" s="325"/>
      <c r="F59" s="144"/>
      <c r="G59" s="370" t="s">
        <v>251</v>
      </c>
      <c r="H59" s="371"/>
      <c r="I59" s="371"/>
      <c r="J59" s="372"/>
      <c r="K59" s="28">
        <v>3</v>
      </c>
      <c r="L59" s="28">
        <v>14</v>
      </c>
      <c r="M59" s="326">
        <v>7700020040</v>
      </c>
      <c r="N59" s="327"/>
      <c r="O59" s="497">
        <v>0</v>
      </c>
      <c r="P59" s="498"/>
      <c r="Q59" s="320">
        <v>3000</v>
      </c>
      <c r="R59" s="321"/>
      <c r="S59" s="320">
        <v>3000</v>
      </c>
      <c r="T59" s="321"/>
      <c r="U59" s="38">
        <v>3000</v>
      </c>
    </row>
    <row r="60" spans="1:21" x14ac:dyDescent="0.2">
      <c r="A60" s="363"/>
      <c r="B60" s="398"/>
      <c r="C60" s="399"/>
      <c r="D60" s="404"/>
      <c r="E60" s="405"/>
      <c r="F60" s="410"/>
      <c r="G60" s="428" t="s">
        <v>240</v>
      </c>
      <c r="H60" s="429"/>
      <c r="I60" s="429"/>
      <c r="J60" s="430"/>
      <c r="K60" s="413">
        <v>3</v>
      </c>
      <c r="L60" s="413">
        <v>14</v>
      </c>
      <c r="M60" s="416">
        <v>7700020040</v>
      </c>
      <c r="N60" s="417"/>
      <c r="O60" s="493">
        <v>240</v>
      </c>
      <c r="P60" s="494"/>
      <c r="Q60" s="381">
        <v>3000</v>
      </c>
      <c r="R60" s="382"/>
      <c r="S60" s="381">
        <v>3000</v>
      </c>
      <c r="T60" s="382"/>
      <c r="U60" s="387">
        <v>3000</v>
      </c>
    </row>
    <row r="61" spans="1:21" ht="13.5" thickBot="1" x14ac:dyDescent="0.25">
      <c r="A61" s="364"/>
      <c r="B61" s="402"/>
      <c r="C61" s="403"/>
      <c r="D61" s="408"/>
      <c r="E61" s="409"/>
      <c r="F61" s="412"/>
      <c r="G61" s="434"/>
      <c r="H61" s="435"/>
      <c r="I61" s="435"/>
      <c r="J61" s="436"/>
      <c r="K61" s="415"/>
      <c r="L61" s="415"/>
      <c r="M61" s="420"/>
      <c r="N61" s="421"/>
      <c r="O61" s="495"/>
      <c r="P61" s="496"/>
      <c r="Q61" s="385"/>
      <c r="R61" s="386"/>
      <c r="S61" s="385"/>
      <c r="T61" s="386"/>
      <c r="U61" s="389"/>
    </row>
    <row r="62" spans="1:21" ht="13.5" thickBot="1" x14ac:dyDescent="0.25">
      <c r="A62" s="453" t="s">
        <v>203</v>
      </c>
      <c r="B62" s="480"/>
      <c r="C62" s="480"/>
      <c r="D62" s="480"/>
      <c r="E62" s="480"/>
      <c r="F62" s="480"/>
      <c r="G62" s="480"/>
      <c r="H62" s="480"/>
      <c r="I62" s="480"/>
      <c r="J62" s="454"/>
      <c r="K62" s="35">
        <v>4</v>
      </c>
      <c r="L62" s="35">
        <v>0</v>
      </c>
      <c r="M62" s="489">
        <v>0</v>
      </c>
      <c r="N62" s="490"/>
      <c r="O62" s="499">
        <v>0</v>
      </c>
      <c r="P62" s="500"/>
      <c r="Q62" s="442">
        <f>Q64</f>
        <v>187000</v>
      </c>
      <c r="R62" s="443"/>
      <c r="S62" s="442">
        <f>S68</f>
        <v>199000</v>
      </c>
      <c r="T62" s="443"/>
      <c r="U62" s="40">
        <f>U65</f>
        <v>224000</v>
      </c>
    </row>
    <row r="63" spans="1:21" ht="13.5" thickBot="1" x14ac:dyDescent="0.25">
      <c r="A63" s="141"/>
      <c r="B63" s="456" t="s">
        <v>204</v>
      </c>
      <c r="C63" s="480"/>
      <c r="D63" s="480"/>
      <c r="E63" s="480"/>
      <c r="F63" s="480"/>
      <c r="G63" s="480"/>
      <c r="H63" s="480"/>
      <c r="I63" s="480"/>
      <c r="J63" s="454"/>
      <c r="K63" s="35">
        <v>4</v>
      </c>
      <c r="L63" s="35">
        <v>9</v>
      </c>
      <c r="M63" s="489">
        <v>0</v>
      </c>
      <c r="N63" s="490"/>
      <c r="O63" s="499">
        <v>0</v>
      </c>
      <c r="P63" s="500"/>
      <c r="Q63" s="442">
        <f>Q64</f>
        <v>187000</v>
      </c>
      <c r="R63" s="443"/>
      <c r="S63" s="442">
        <f>S68</f>
        <v>199000</v>
      </c>
      <c r="T63" s="443"/>
      <c r="U63" s="40">
        <f>U64</f>
        <v>224000</v>
      </c>
    </row>
    <row r="64" spans="1:21" ht="57.75" customHeight="1" thickBot="1" x14ac:dyDescent="0.25">
      <c r="A64" s="141"/>
      <c r="B64" s="322"/>
      <c r="C64" s="323"/>
      <c r="D64" s="370" t="s">
        <v>258</v>
      </c>
      <c r="E64" s="371"/>
      <c r="F64" s="371"/>
      <c r="G64" s="371"/>
      <c r="H64" s="371"/>
      <c r="I64" s="371"/>
      <c r="J64" s="372"/>
      <c r="K64" s="28">
        <v>4</v>
      </c>
      <c r="L64" s="28">
        <v>9</v>
      </c>
      <c r="M64" s="326">
        <v>6600000000</v>
      </c>
      <c r="N64" s="327"/>
      <c r="O64" s="328">
        <v>0</v>
      </c>
      <c r="P64" s="329"/>
      <c r="Q64" s="320">
        <f>Q65</f>
        <v>187000</v>
      </c>
      <c r="R64" s="321"/>
      <c r="S64" s="320">
        <f>S68</f>
        <v>199000</v>
      </c>
      <c r="T64" s="321"/>
      <c r="U64" s="38">
        <f>U65</f>
        <v>224000</v>
      </c>
    </row>
    <row r="65" spans="1:21" x14ac:dyDescent="0.2">
      <c r="A65" s="363"/>
      <c r="B65" s="398"/>
      <c r="C65" s="399"/>
      <c r="D65" s="404"/>
      <c r="E65" s="405"/>
      <c r="F65" s="428" t="s">
        <v>259</v>
      </c>
      <c r="G65" s="429"/>
      <c r="H65" s="429"/>
      <c r="I65" s="429"/>
      <c r="J65" s="430"/>
      <c r="K65" s="413">
        <v>4</v>
      </c>
      <c r="L65" s="413">
        <v>9</v>
      </c>
      <c r="M65" s="416">
        <v>6640000000</v>
      </c>
      <c r="N65" s="417"/>
      <c r="O65" s="390">
        <v>0</v>
      </c>
      <c r="P65" s="391"/>
      <c r="Q65" s="381">
        <f>Q67</f>
        <v>187000</v>
      </c>
      <c r="R65" s="382"/>
      <c r="S65" s="381">
        <f>S68</f>
        <v>199000</v>
      </c>
      <c r="T65" s="382"/>
      <c r="U65" s="387">
        <f>U67</f>
        <v>224000</v>
      </c>
    </row>
    <row r="66" spans="1:21" ht="23.25" customHeight="1" thickBot="1" x14ac:dyDescent="0.25">
      <c r="A66" s="364"/>
      <c r="B66" s="402"/>
      <c r="C66" s="403"/>
      <c r="D66" s="408"/>
      <c r="E66" s="409"/>
      <c r="F66" s="434"/>
      <c r="G66" s="435"/>
      <c r="H66" s="435"/>
      <c r="I66" s="435"/>
      <c r="J66" s="436"/>
      <c r="K66" s="415"/>
      <c r="L66" s="415"/>
      <c r="M66" s="420"/>
      <c r="N66" s="421"/>
      <c r="O66" s="394"/>
      <c r="P66" s="395"/>
      <c r="Q66" s="385"/>
      <c r="R66" s="386"/>
      <c r="S66" s="385"/>
      <c r="T66" s="386"/>
      <c r="U66" s="389"/>
    </row>
    <row r="67" spans="1:21" ht="39.75" customHeight="1" thickBot="1" x14ac:dyDescent="0.25">
      <c r="A67" s="141"/>
      <c r="B67" s="322"/>
      <c r="C67" s="323"/>
      <c r="D67" s="324"/>
      <c r="E67" s="325"/>
      <c r="F67" s="370" t="s">
        <v>252</v>
      </c>
      <c r="G67" s="371"/>
      <c r="H67" s="371"/>
      <c r="I67" s="371"/>
      <c r="J67" s="372"/>
      <c r="K67" s="28">
        <v>4</v>
      </c>
      <c r="L67" s="28">
        <v>9</v>
      </c>
      <c r="M67" s="326">
        <v>6640095280</v>
      </c>
      <c r="N67" s="327"/>
      <c r="O67" s="328">
        <v>0</v>
      </c>
      <c r="P67" s="329"/>
      <c r="Q67" s="320">
        <f>Q68</f>
        <v>187000</v>
      </c>
      <c r="R67" s="321"/>
      <c r="S67" s="320">
        <f>S68</f>
        <v>199000</v>
      </c>
      <c r="T67" s="321"/>
      <c r="U67" s="38">
        <f>U68</f>
        <v>224000</v>
      </c>
    </row>
    <row r="68" spans="1:21" x14ac:dyDescent="0.2">
      <c r="A68" s="363"/>
      <c r="B68" s="398"/>
      <c r="C68" s="399"/>
      <c r="D68" s="404"/>
      <c r="E68" s="405"/>
      <c r="F68" s="410"/>
      <c r="G68" s="428" t="s">
        <v>240</v>
      </c>
      <c r="H68" s="429"/>
      <c r="I68" s="429"/>
      <c r="J68" s="430"/>
      <c r="K68" s="413">
        <v>4</v>
      </c>
      <c r="L68" s="413">
        <v>9</v>
      </c>
      <c r="M68" s="416">
        <v>6640095280</v>
      </c>
      <c r="N68" s="417"/>
      <c r="O68" s="390">
        <v>240</v>
      </c>
      <c r="P68" s="391"/>
      <c r="Q68" s="381">
        <v>187000</v>
      </c>
      <c r="R68" s="382"/>
      <c r="S68" s="381">
        <v>199000</v>
      </c>
      <c r="T68" s="382"/>
      <c r="U68" s="387">
        <v>224000</v>
      </c>
    </row>
    <row r="69" spans="1:21" ht="13.5" thickBot="1" x14ac:dyDescent="0.25">
      <c r="A69" s="364"/>
      <c r="B69" s="402"/>
      <c r="C69" s="403"/>
      <c r="D69" s="408"/>
      <c r="E69" s="409"/>
      <c r="F69" s="412"/>
      <c r="G69" s="434"/>
      <c r="H69" s="435"/>
      <c r="I69" s="435"/>
      <c r="J69" s="436"/>
      <c r="K69" s="415"/>
      <c r="L69" s="415"/>
      <c r="M69" s="420"/>
      <c r="N69" s="421"/>
      <c r="O69" s="394"/>
      <c r="P69" s="395"/>
      <c r="Q69" s="385"/>
      <c r="R69" s="386"/>
      <c r="S69" s="385"/>
      <c r="T69" s="386"/>
      <c r="U69" s="389"/>
    </row>
    <row r="70" spans="1:21" ht="13.5" thickBot="1" x14ac:dyDescent="0.25">
      <c r="A70" s="453" t="s">
        <v>205</v>
      </c>
      <c r="B70" s="480"/>
      <c r="C70" s="480"/>
      <c r="D70" s="480"/>
      <c r="E70" s="480"/>
      <c r="F70" s="480"/>
      <c r="G70" s="480"/>
      <c r="H70" s="480"/>
      <c r="I70" s="480"/>
      <c r="J70" s="454"/>
      <c r="K70" s="35">
        <v>8</v>
      </c>
      <c r="L70" s="35">
        <v>0</v>
      </c>
      <c r="M70" s="489">
        <v>0</v>
      </c>
      <c r="N70" s="490"/>
      <c r="O70" s="499">
        <v>0</v>
      </c>
      <c r="P70" s="500"/>
      <c r="Q70" s="442">
        <f>Q74+Q76</f>
        <v>869072</v>
      </c>
      <c r="R70" s="443"/>
      <c r="S70" s="442">
        <f>S74+S76</f>
        <v>744188</v>
      </c>
      <c r="T70" s="443"/>
      <c r="U70" s="40">
        <f>U74+U76</f>
        <v>739072</v>
      </c>
    </row>
    <row r="71" spans="1:21" ht="13.5" thickBot="1" x14ac:dyDescent="0.25">
      <c r="A71" s="141"/>
      <c r="B71" s="456" t="s">
        <v>206</v>
      </c>
      <c r="C71" s="480"/>
      <c r="D71" s="480"/>
      <c r="E71" s="480"/>
      <c r="F71" s="480"/>
      <c r="G71" s="480"/>
      <c r="H71" s="480"/>
      <c r="I71" s="480"/>
      <c r="J71" s="454"/>
      <c r="K71" s="35">
        <v>8</v>
      </c>
      <c r="L71" s="35">
        <v>1</v>
      </c>
      <c r="M71" s="489">
        <v>0</v>
      </c>
      <c r="N71" s="490"/>
      <c r="O71" s="499">
        <v>0</v>
      </c>
      <c r="P71" s="500"/>
      <c r="Q71" s="442">
        <f>Q70</f>
        <v>869072</v>
      </c>
      <c r="R71" s="443"/>
      <c r="S71" s="442">
        <f>S72</f>
        <v>744188</v>
      </c>
      <c r="T71" s="443"/>
      <c r="U71" s="40">
        <f>U72</f>
        <v>739072</v>
      </c>
    </row>
    <row r="72" spans="1:21" ht="54.75" customHeight="1" thickBot="1" x14ac:dyDescent="0.25">
      <c r="A72" s="141"/>
      <c r="B72" s="322"/>
      <c r="C72" s="323"/>
      <c r="D72" s="370" t="s">
        <v>258</v>
      </c>
      <c r="E72" s="371"/>
      <c r="F72" s="371"/>
      <c r="G72" s="371"/>
      <c r="H72" s="371"/>
      <c r="I72" s="371"/>
      <c r="J72" s="372"/>
      <c r="K72" s="28">
        <v>8</v>
      </c>
      <c r="L72" s="28">
        <v>1</v>
      </c>
      <c r="M72" s="326">
        <v>6600000000</v>
      </c>
      <c r="N72" s="327"/>
      <c r="O72" s="328">
        <v>0</v>
      </c>
      <c r="P72" s="329"/>
      <c r="Q72" s="320">
        <f>Q71</f>
        <v>869072</v>
      </c>
      <c r="R72" s="321"/>
      <c r="S72" s="320">
        <f>S73</f>
        <v>744188</v>
      </c>
      <c r="T72" s="321"/>
      <c r="U72" s="38">
        <f>U73</f>
        <v>739072</v>
      </c>
    </row>
    <row r="73" spans="1:21" ht="39" customHeight="1" thickBot="1" x14ac:dyDescent="0.25">
      <c r="A73" s="141"/>
      <c r="B73" s="322"/>
      <c r="C73" s="323"/>
      <c r="D73" s="370" t="s">
        <v>260</v>
      </c>
      <c r="E73" s="371"/>
      <c r="F73" s="371"/>
      <c r="G73" s="371"/>
      <c r="H73" s="371"/>
      <c r="I73" s="371"/>
      <c r="J73" s="372"/>
      <c r="K73" s="28">
        <v>8</v>
      </c>
      <c r="L73" s="28">
        <v>1</v>
      </c>
      <c r="M73" s="326">
        <v>6660000000</v>
      </c>
      <c r="N73" s="327"/>
      <c r="O73" s="328">
        <v>0</v>
      </c>
      <c r="P73" s="329"/>
      <c r="Q73" s="320">
        <f>Q71</f>
        <v>869072</v>
      </c>
      <c r="R73" s="321"/>
      <c r="S73" s="320">
        <f>S74+S76</f>
        <v>744188</v>
      </c>
      <c r="T73" s="321"/>
      <c r="U73" s="38">
        <f>U74+U76</f>
        <v>739072</v>
      </c>
    </row>
    <row r="74" spans="1:21" ht="48" customHeight="1" thickBot="1" x14ac:dyDescent="0.25">
      <c r="A74" s="141"/>
      <c r="B74" s="124"/>
      <c r="C74" s="125"/>
      <c r="D74" s="126"/>
      <c r="E74" s="127"/>
      <c r="F74" s="370" t="s">
        <v>242</v>
      </c>
      <c r="G74" s="371"/>
      <c r="H74" s="371"/>
      <c r="I74" s="371"/>
      <c r="J74" s="372"/>
      <c r="K74" s="28">
        <v>8</v>
      </c>
      <c r="L74" s="28">
        <v>1</v>
      </c>
      <c r="M74" s="326">
        <v>6660075080</v>
      </c>
      <c r="N74" s="327"/>
      <c r="O74" s="328">
        <v>0</v>
      </c>
      <c r="P74" s="329"/>
      <c r="Q74" s="320">
        <f>Q75</f>
        <v>552200</v>
      </c>
      <c r="R74" s="321"/>
      <c r="S74" s="320">
        <f>S75</f>
        <v>552200</v>
      </c>
      <c r="T74" s="321"/>
      <c r="U74" s="38">
        <f>U75</f>
        <v>552200</v>
      </c>
    </row>
    <row r="75" spans="1:21" ht="20.25" customHeight="1" thickBot="1" x14ac:dyDescent="0.25">
      <c r="A75" s="141"/>
      <c r="B75" s="322"/>
      <c r="C75" s="323"/>
      <c r="D75" s="324"/>
      <c r="E75" s="325"/>
      <c r="F75" s="370" t="s">
        <v>160</v>
      </c>
      <c r="G75" s="371"/>
      <c r="H75" s="371"/>
      <c r="I75" s="371"/>
      <c r="J75" s="372"/>
      <c r="K75" s="28">
        <v>8</v>
      </c>
      <c r="L75" s="28">
        <v>1</v>
      </c>
      <c r="M75" s="326">
        <v>6660075080</v>
      </c>
      <c r="N75" s="327"/>
      <c r="O75" s="328">
        <v>540</v>
      </c>
      <c r="P75" s="329"/>
      <c r="Q75" s="320">
        <v>552200</v>
      </c>
      <c r="R75" s="321"/>
      <c r="S75" s="320">
        <v>552200</v>
      </c>
      <c r="T75" s="321"/>
      <c r="U75" s="38">
        <v>552200</v>
      </c>
    </row>
    <row r="76" spans="1:21" ht="42" customHeight="1" thickBot="1" x14ac:dyDescent="0.25">
      <c r="A76" s="141"/>
      <c r="B76" s="322"/>
      <c r="C76" s="323"/>
      <c r="D76" s="324"/>
      <c r="E76" s="325"/>
      <c r="F76" s="144"/>
      <c r="G76" s="370" t="s">
        <v>244</v>
      </c>
      <c r="H76" s="371"/>
      <c r="I76" s="371"/>
      <c r="J76" s="372"/>
      <c r="K76" s="28">
        <v>8</v>
      </c>
      <c r="L76" s="28">
        <v>1</v>
      </c>
      <c r="M76" s="326">
        <v>6660095220</v>
      </c>
      <c r="N76" s="327"/>
      <c r="O76" s="328">
        <v>0</v>
      </c>
      <c r="P76" s="329"/>
      <c r="Q76" s="320">
        <v>316872</v>
      </c>
      <c r="R76" s="321"/>
      <c r="S76" s="320">
        <v>191988</v>
      </c>
      <c r="T76" s="321"/>
      <c r="U76" s="38">
        <v>186872</v>
      </c>
    </row>
    <row r="77" spans="1:21" ht="23.25" thickBot="1" x14ac:dyDescent="0.25">
      <c r="A77" s="150"/>
      <c r="B77" s="139"/>
      <c r="C77" s="140"/>
      <c r="D77" s="142"/>
      <c r="E77" s="143"/>
      <c r="F77" s="151"/>
      <c r="G77" s="145"/>
      <c r="H77" s="146"/>
      <c r="I77" s="146"/>
      <c r="J77" s="45" t="s">
        <v>240</v>
      </c>
      <c r="K77" s="46">
        <v>8</v>
      </c>
      <c r="L77" s="47">
        <v>1</v>
      </c>
      <c r="M77" s="501">
        <v>6660095220</v>
      </c>
      <c r="N77" s="502"/>
      <c r="O77" s="519">
        <v>240</v>
      </c>
      <c r="P77" s="520"/>
      <c r="Q77" s="320">
        <v>316872</v>
      </c>
      <c r="R77" s="321"/>
      <c r="S77" s="320">
        <v>191988</v>
      </c>
      <c r="T77" s="321"/>
      <c r="U77" s="41">
        <v>186872</v>
      </c>
    </row>
    <row r="78" spans="1:21" ht="13.5" thickTop="1" x14ac:dyDescent="0.2">
      <c r="A78" s="345" t="s">
        <v>253</v>
      </c>
      <c r="B78" s="346"/>
      <c r="C78" s="346"/>
      <c r="D78" s="346"/>
      <c r="E78" s="346"/>
      <c r="F78" s="346"/>
      <c r="G78" s="507"/>
      <c r="H78" s="507"/>
      <c r="I78" s="507"/>
      <c r="J78" s="507"/>
      <c r="K78" s="510"/>
      <c r="L78" s="510"/>
      <c r="M78" s="510"/>
      <c r="N78" s="510"/>
      <c r="O78" s="515"/>
      <c r="P78" s="516"/>
      <c r="Q78" s="511">
        <f>Q70+Q62+Q54+Q45+Q22+Q14+Q36+Q41</f>
        <v>2876180</v>
      </c>
      <c r="R78" s="512"/>
      <c r="S78" s="511">
        <f>S70+S62+S54+S45+S22+S14+S36+S41</f>
        <v>2784630</v>
      </c>
      <c r="T78" s="512"/>
      <c r="U78" s="503">
        <f>U70+U62+U54+U45+U22+U14+U36+U41</f>
        <v>2735140</v>
      </c>
    </row>
    <row r="79" spans="1:21" ht="13.5" thickBot="1" x14ac:dyDescent="0.25">
      <c r="A79" s="508"/>
      <c r="B79" s="509"/>
      <c r="C79" s="509"/>
      <c r="D79" s="509"/>
      <c r="E79" s="509"/>
      <c r="F79" s="509"/>
      <c r="G79" s="509"/>
      <c r="H79" s="509"/>
      <c r="I79" s="509"/>
      <c r="J79" s="509"/>
      <c r="K79" s="332"/>
      <c r="L79" s="332"/>
      <c r="M79" s="332"/>
      <c r="N79" s="332"/>
      <c r="O79" s="517"/>
      <c r="P79" s="518"/>
      <c r="Q79" s="513"/>
      <c r="R79" s="514"/>
      <c r="S79" s="513"/>
      <c r="T79" s="514"/>
      <c r="U79" s="504"/>
    </row>
    <row r="80" spans="1:21" ht="13.5" thickTop="1" x14ac:dyDescent="0.2">
      <c r="A80" s="131"/>
      <c r="B80" s="505"/>
      <c r="C80" s="505"/>
      <c r="D80" s="505"/>
      <c r="E80" s="505"/>
      <c r="F80" s="132"/>
      <c r="G80" s="505"/>
      <c r="H80" s="505"/>
      <c r="I80" s="505"/>
      <c r="J80" s="505"/>
      <c r="K80" s="131"/>
      <c r="L80" s="131"/>
      <c r="M80" s="505"/>
      <c r="N80" s="505"/>
      <c r="O80" s="505"/>
      <c r="P80" s="505"/>
      <c r="Q80" s="506"/>
      <c r="R80" s="506"/>
      <c r="S80" s="506"/>
      <c r="T80" s="506"/>
      <c r="U80" s="26"/>
    </row>
    <row r="81" spans="1:21" x14ac:dyDescent="0.2">
      <c r="A81" s="131"/>
      <c r="B81" s="330"/>
      <c r="C81" s="330"/>
      <c r="D81" s="330"/>
      <c r="E81" s="330"/>
      <c r="F81" s="131"/>
      <c r="G81" s="330"/>
      <c r="H81" s="330"/>
      <c r="I81" s="330"/>
      <c r="J81" s="330"/>
      <c r="K81" s="131"/>
      <c r="L81" s="131"/>
      <c r="M81" s="330"/>
      <c r="N81" s="330"/>
      <c r="O81" s="330"/>
      <c r="P81" s="330"/>
      <c r="Q81" s="330"/>
      <c r="R81" s="330"/>
      <c r="S81" s="330"/>
      <c r="T81" s="330"/>
      <c r="U81" s="131"/>
    </row>
    <row r="82" spans="1:21" x14ac:dyDescent="0.2">
      <c r="A82" s="131"/>
      <c r="B82" s="330"/>
      <c r="C82" s="330"/>
      <c r="D82" s="330"/>
      <c r="E82" s="330"/>
      <c r="F82" s="131"/>
      <c r="G82" s="330"/>
      <c r="H82" s="330"/>
      <c r="I82" s="330"/>
      <c r="J82" s="330"/>
      <c r="K82" s="131"/>
      <c r="L82" s="131"/>
      <c r="M82" s="330"/>
      <c r="N82" s="330"/>
      <c r="O82" s="330"/>
      <c r="P82" s="330"/>
      <c r="Q82" s="330"/>
      <c r="R82" s="330"/>
      <c r="S82" s="330"/>
      <c r="T82" s="330"/>
      <c r="U82" s="131"/>
    </row>
    <row r="83" spans="1:21" x14ac:dyDescent="0.2">
      <c r="A83" s="131"/>
      <c r="B83" s="330"/>
      <c r="C83" s="330"/>
      <c r="D83" s="330"/>
      <c r="E83" s="330"/>
      <c r="F83" s="131"/>
      <c r="G83" s="330"/>
      <c r="H83" s="330"/>
      <c r="I83" s="330"/>
      <c r="J83" s="330"/>
      <c r="K83" s="131"/>
      <c r="L83" s="131"/>
      <c r="M83" s="330"/>
      <c r="N83" s="330"/>
      <c r="O83" s="330"/>
      <c r="P83" s="330"/>
      <c r="Q83" s="330"/>
      <c r="R83" s="330"/>
      <c r="S83" s="330"/>
      <c r="T83" s="330"/>
      <c r="U83" s="131"/>
    </row>
    <row r="84" spans="1:2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43"/>
      <c r="R84" s="43"/>
      <c r="S84" s="43"/>
      <c r="T84" s="43"/>
      <c r="U84" s="43"/>
    </row>
  </sheetData>
  <mergeCells count="442">
    <mergeCell ref="M43:N43"/>
    <mergeCell ref="O43:P43"/>
    <mergeCell ref="Q43:R43"/>
    <mergeCell ref="S43:T43"/>
    <mergeCell ref="M44:N44"/>
    <mergeCell ref="O44:P44"/>
    <mergeCell ref="Q44:R44"/>
    <mergeCell ref="S44:T44"/>
    <mergeCell ref="M41:N41"/>
    <mergeCell ref="O41:P41"/>
    <mergeCell ref="Q41:R41"/>
    <mergeCell ref="S41:T41"/>
    <mergeCell ref="M42:N42"/>
    <mergeCell ref="O42:P42"/>
    <mergeCell ref="Q42:R42"/>
    <mergeCell ref="S42:T42"/>
    <mergeCell ref="M40:N40"/>
    <mergeCell ref="O40:P40"/>
    <mergeCell ref="Q40:R40"/>
    <mergeCell ref="S40:T40"/>
    <mergeCell ref="Q34:R34"/>
    <mergeCell ref="S34:T34"/>
    <mergeCell ref="M39:N39"/>
    <mergeCell ref="C38:D38"/>
    <mergeCell ref="E38:F38"/>
    <mergeCell ref="M38:N38"/>
    <mergeCell ref="O38:P38"/>
    <mergeCell ref="M34:N34"/>
    <mergeCell ref="O34:P34"/>
    <mergeCell ref="B34:C34"/>
    <mergeCell ref="D34:E34"/>
    <mergeCell ref="F34:G34"/>
    <mergeCell ref="H34:J34"/>
    <mergeCell ref="Q39:R39"/>
    <mergeCell ref="Q38:R38"/>
    <mergeCell ref="S38:T38"/>
    <mergeCell ref="M36:N36"/>
    <mergeCell ref="O36:P36"/>
    <mergeCell ref="Q36:R36"/>
    <mergeCell ref="S36:T36"/>
    <mergeCell ref="S39:T39"/>
    <mergeCell ref="S35:T35"/>
    <mergeCell ref="B83:C83"/>
    <mergeCell ref="D83:E83"/>
    <mergeCell ref="G83:J83"/>
    <mergeCell ref="M83:N83"/>
    <mergeCell ref="O83:P83"/>
    <mergeCell ref="Q83:R83"/>
    <mergeCell ref="M82:N82"/>
    <mergeCell ref="O82:P82"/>
    <mergeCell ref="Q82:R82"/>
    <mergeCell ref="S83:T83"/>
    <mergeCell ref="O21:P21"/>
    <mergeCell ref="O77:P77"/>
    <mergeCell ref="S81:T81"/>
    <mergeCell ref="S82:T82"/>
    <mergeCell ref="O80:P80"/>
    <mergeCell ref="O81:P81"/>
    <mergeCell ref="Q81:R81"/>
    <mergeCell ref="S78:T79"/>
    <mergeCell ref="Q77:R77"/>
    <mergeCell ref="B82:C82"/>
    <mergeCell ref="D82:E82"/>
    <mergeCell ref="G82:J82"/>
    <mergeCell ref="Q78:R79"/>
    <mergeCell ref="O78:P79"/>
    <mergeCell ref="Q80:R80"/>
    <mergeCell ref="B81:C81"/>
    <mergeCell ref="D81:E81"/>
    <mergeCell ref="G81:J81"/>
    <mergeCell ref="M81:N81"/>
    <mergeCell ref="U78:U79"/>
    <mergeCell ref="B80:C80"/>
    <mergeCell ref="D80:E80"/>
    <mergeCell ref="G80:J80"/>
    <mergeCell ref="M80:N80"/>
    <mergeCell ref="S80:T80"/>
    <mergeCell ref="A78:J79"/>
    <mergeCell ref="K78:K79"/>
    <mergeCell ref="L78:L79"/>
    <mergeCell ref="M78:N79"/>
    <mergeCell ref="M77:N77"/>
    <mergeCell ref="B75:C75"/>
    <mergeCell ref="D75:E75"/>
    <mergeCell ref="B73:C73"/>
    <mergeCell ref="F74:J74"/>
    <mergeCell ref="M74:N74"/>
    <mergeCell ref="B76:C76"/>
    <mergeCell ref="D76:E76"/>
    <mergeCell ref="G76:J76"/>
    <mergeCell ref="M76:N76"/>
    <mergeCell ref="O76:P76"/>
    <mergeCell ref="Q76:R76"/>
    <mergeCell ref="S76:T76"/>
    <mergeCell ref="S74:T74"/>
    <mergeCell ref="Q74:R74"/>
    <mergeCell ref="S77:T77"/>
    <mergeCell ref="Q75:R75"/>
    <mergeCell ref="S75:T75"/>
    <mergeCell ref="F75:J75"/>
    <mergeCell ref="M75:N75"/>
    <mergeCell ref="O75:P75"/>
    <mergeCell ref="D73:J73"/>
    <mergeCell ref="M73:N73"/>
    <mergeCell ref="O73:P73"/>
    <mergeCell ref="O74:P74"/>
    <mergeCell ref="Q73:R73"/>
    <mergeCell ref="S73:T73"/>
    <mergeCell ref="B72:C72"/>
    <mergeCell ref="D72:J72"/>
    <mergeCell ref="M72:N72"/>
    <mergeCell ref="O72:P72"/>
    <mergeCell ref="Q72:R72"/>
    <mergeCell ref="S72:T72"/>
    <mergeCell ref="B71:J71"/>
    <mergeCell ref="M71:N71"/>
    <mergeCell ref="O71:P71"/>
    <mergeCell ref="Q71:R71"/>
    <mergeCell ref="S71:T71"/>
    <mergeCell ref="A70:J70"/>
    <mergeCell ref="M70:N70"/>
    <mergeCell ref="O70:P70"/>
    <mergeCell ref="Q70:R70"/>
    <mergeCell ref="A68:A69"/>
    <mergeCell ref="B68:C69"/>
    <mergeCell ref="D68:E69"/>
    <mergeCell ref="F68:F69"/>
    <mergeCell ref="S68:T69"/>
    <mergeCell ref="S70:T70"/>
    <mergeCell ref="U68:U69"/>
    <mergeCell ref="K68:K69"/>
    <mergeCell ref="L68:L69"/>
    <mergeCell ref="M68:N69"/>
    <mergeCell ref="O68:P69"/>
    <mergeCell ref="Q68:R69"/>
    <mergeCell ref="G68:J69"/>
    <mergeCell ref="Q65:R66"/>
    <mergeCell ref="U65:U66"/>
    <mergeCell ref="B67:C67"/>
    <mergeCell ref="D67:E67"/>
    <mergeCell ref="F67:J67"/>
    <mergeCell ref="M67:N67"/>
    <mergeCell ref="O67:P67"/>
    <mergeCell ref="Q67:R67"/>
    <mergeCell ref="S67:T67"/>
    <mergeCell ref="S64:T64"/>
    <mergeCell ref="A65:A66"/>
    <mergeCell ref="B65:C66"/>
    <mergeCell ref="D65:E66"/>
    <mergeCell ref="F65:J66"/>
    <mergeCell ref="K65:K66"/>
    <mergeCell ref="L65:L66"/>
    <mergeCell ref="M65:N66"/>
    <mergeCell ref="O65:P66"/>
    <mergeCell ref="S65:T66"/>
    <mergeCell ref="S63:T63"/>
    <mergeCell ref="B64:C64"/>
    <mergeCell ref="D64:J64"/>
    <mergeCell ref="M64:N64"/>
    <mergeCell ref="O64:P64"/>
    <mergeCell ref="Q64:R64"/>
    <mergeCell ref="B63:J63"/>
    <mergeCell ref="M63:N63"/>
    <mergeCell ref="O63:P63"/>
    <mergeCell ref="Q63:R63"/>
    <mergeCell ref="U60:U61"/>
    <mergeCell ref="A62:J62"/>
    <mergeCell ref="M62:N62"/>
    <mergeCell ref="O62:P62"/>
    <mergeCell ref="Q62:R62"/>
    <mergeCell ref="S62:T62"/>
    <mergeCell ref="K60:K61"/>
    <mergeCell ref="L60:L61"/>
    <mergeCell ref="M60:N61"/>
    <mergeCell ref="O60:P61"/>
    <mergeCell ref="B59:C59"/>
    <mergeCell ref="D59:E59"/>
    <mergeCell ref="G59:J59"/>
    <mergeCell ref="M59:N59"/>
    <mergeCell ref="S59:T59"/>
    <mergeCell ref="G60:J61"/>
    <mergeCell ref="S56:T56"/>
    <mergeCell ref="O59:P59"/>
    <mergeCell ref="Q59:R59"/>
    <mergeCell ref="S57:T58"/>
    <mergeCell ref="A60:A61"/>
    <mergeCell ref="B60:C61"/>
    <mergeCell ref="D60:E61"/>
    <mergeCell ref="F60:F61"/>
    <mergeCell ref="Q60:R61"/>
    <mergeCell ref="S60:T61"/>
    <mergeCell ref="A57:A58"/>
    <mergeCell ref="B57:C58"/>
    <mergeCell ref="D57:E58"/>
    <mergeCell ref="F57:F58"/>
    <mergeCell ref="Q56:R56"/>
    <mergeCell ref="Q54:R55"/>
    <mergeCell ref="U57:U58"/>
    <mergeCell ref="G57:J58"/>
    <mergeCell ref="K57:K58"/>
    <mergeCell ref="L57:L58"/>
    <mergeCell ref="M57:N58"/>
    <mergeCell ref="O57:P58"/>
    <mergeCell ref="Q57:R58"/>
    <mergeCell ref="A54:J55"/>
    <mergeCell ref="M54:N55"/>
    <mergeCell ref="O54:P55"/>
    <mergeCell ref="D56:E56"/>
    <mergeCell ref="G56:J56"/>
    <mergeCell ref="M56:N56"/>
    <mergeCell ref="O56:P56"/>
    <mergeCell ref="K54:K55"/>
    <mergeCell ref="L54:L55"/>
    <mergeCell ref="B56:C56"/>
    <mergeCell ref="K52:K53"/>
    <mergeCell ref="O52:P53"/>
    <mergeCell ref="Q52:R53"/>
    <mergeCell ref="S52:T53"/>
    <mergeCell ref="U52:U53"/>
    <mergeCell ref="S54:T55"/>
    <mergeCell ref="U54:U55"/>
    <mergeCell ref="M52:N53"/>
    <mergeCell ref="U49:U50"/>
    <mergeCell ref="A51:B51"/>
    <mergeCell ref="C51:D51"/>
    <mergeCell ref="E51:F51"/>
    <mergeCell ref="G51:I51"/>
    <mergeCell ref="M51:N51"/>
    <mergeCell ref="Q51:R51"/>
    <mergeCell ref="S51:T51"/>
    <mergeCell ref="O51:P51"/>
    <mergeCell ref="M49:N50"/>
    <mergeCell ref="A48:B48"/>
    <mergeCell ref="L52:L53"/>
    <mergeCell ref="O49:P50"/>
    <mergeCell ref="Q49:R50"/>
    <mergeCell ref="K49:K50"/>
    <mergeCell ref="L49:L50"/>
    <mergeCell ref="C48:D48"/>
    <mergeCell ref="E48:F48"/>
    <mergeCell ref="G48:J48"/>
    <mergeCell ref="M48:N48"/>
    <mergeCell ref="S49:T50"/>
    <mergeCell ref="A52:B53"/>
    <mergeCell ref="C52:D53"/>
    <mergeCell ref="E52:F53"/>
    <mergeCell ref="G52:I53"/>
    <mergeCell ref="J52:J53"/>
    <mergeCell ref="A49:B50"/>
    <mergeCell ref="C49:D50"/>
    <mergeCell ref="E49:F50"/>
    <mergeCell ref="G49:J50"/>
    <mergeCell ref="O47:P47"/>
    <mergeCell ref="S46:T46"/>
    <mergeCell ref="S47:T47"/>
    <mergeCell ref="Q48:R48"/>
    <mergeCell ref="S48:T48"/>
    <mergeCell ref="Q47:R47"/>
    <mergeCell ref="Q46:R46"/>
    <mergeCell ref="Q45:R45"/>
    <mergeCell ref="O48:P48"/>
    <mergeCell ref="A46:B46"/>
    <mergeCell ref="C46:J46"/>
    <mergeCell ref="M46:N46"/>
    <mergeCell ref="O46:P46"/>
    <mergeCell ref="A47:B47"/>
    <mergeCell ref="C47:D47"/>
    <mergeCell ref="E47:J47"/>
    <mergeCell ref="M47:N47"/>
    <mergeCell ref="Q35:R35"/>
    <mergeCell ref="S45:T45"/>
    <mergeCell ref="C37:D37"/>
    <mergeCell ref="M37:N37"/>
    <mergeCell ref="O37:P37"/>
    <mergeCell ref="Q37:R37"/>
    <mergeCell ref="S37:T37"/>
    <mergeCell ref="A45:J45"/>
    <mergeCell ref="M45:N45"/>
    <mergeCell ref="O45:P45"/>
    <mergeCell ref="M35:N35"/>
    <mergeCell ref="O35:P35"/>
    <mergeCell ref="L31:L32"/>
    <mergeCell ref="M31:N32"/>
    <mergeCell ref="O31:P32"/>
    <mergeCell ref="B35:C35"/>
    <mergeCell ref="D35:E35"/>
    <mergeCell ref="F35:G35"/>
    <mergeCell ref="H35:J35"/>
    <mergeCell ref="Q31:R32"/>
    <mergeCell ref="S31:T32"/>
    <mergeCell ref="U31:U32"/>
    <mergeCell ref="B28:C28"/>
    <mergeCell ref="M29:N30"/>
    <mergeCell ref="O29:P30"/>
    <mergeCell ref="U29:U30"/>
    <mergeCell ref="H31:J32"/>
    <mergeCell ref="K31:K32"/>
    <mergeCell ref="D28:E28"/>
    <mergeCell ref="M28:N28"/>
    <mergeCell ref="H29:J30"/>
    <mergeCell ref="K29:K30"/>
    <mergeCell ref="L29:L30"/>
    <mergeCell ref="A31:A32"/>
    <mergeCell ref="B31:C32"/>
    <mergeCell ref="D31:E32"/>
    <mergeCell ref="F31:G32"/>
    <mergeCell ref="F27:J27"/>
    <mergeCell ref="M27:N27"/>
    <mergeCell ref="O28:P28"/>
    <mergeCell ref="O27:P27"/>
    <mergeCell ref="A29:A30"/>
    <mergeCell ref="B29:C30"/>
    <mergeCell ref="D29:E30"/>
    <mergeCell ref="F29:G30"/>
    <mergeCell ref="F28:G28"/>
    <mergeCell ref="H28:J28"/>
    <mergeCell ref="S27:T27"/>
    <mergeCell ref="Q28:R28"/>
    <mergeCell ref="S28:T28"/>
    <mergeCell ref="Q27:R27"/>
    <mergeCell ref="Q29:R30"/>
    <mergeCell ref="S29:T30"/>
    <mergeCell ref="U22:U24"/>
    <mergeCell ref="O26:P26"/>
    <mergeCell ref="Q26:R26"/>
    <mergeCell ref="B27:C27"/>
    <mergeCell ref="D27:E27"/>
    <mergeCell ref="B26:C26"/>
    <mergeCell ref="D26:E26"/>
    <mergeCell ref="F26:J26"/>
    <mergeCell ref="M26:N26"/>
    <mergeCell ref="S26:T26"/>
    <mergeCell ref="Q18:R20"/>
    <mergeCell ref="M21:N21"/>
    <mergeCell ref="Q21:R21"/>
    <mergeCell ref="S21:T21"/>
    <mergeCell ref="M22:N24"/>
    <mergeCell ref="M17:N17"/>
    <mergeCell ref="O22:P24"/>
    <mergeCell ref="Q22:R24"/>
    <mergeCell ref="S22:T24"/>
    <mergeCell ref="A22:A24"/>
    <mergeCell ref="B22:J24"/>
    <mergeCell ref="K22:K24"/>
    <mergeCell ref="L22:L24"/>
    <mergeCell ref="Q25:R25"/>
    <mergeCell ref="S25:T25"/>
    <mergeCell ref="B25:C25"/>
    <mergeCell ref="D25:J25"/>
    <mergeCell ref="M25:N25"/>
    <mergeCell ref="O25:P25"/>
    <mergeCell ref="A18:A20"/>
    <mergeCell ref="B18:C20"/>
    <mergeCell ref="D18:E20"/>
    <mergeCell ref="F18:F20"/>
    <mergeCell ref="K18:K20"/>
    <mergeCell ref="O17:P17"/>
    <mergeCell ref="L18:L20"/>
    <mergeCell ref="M18:N20"/>
    <mergeCell ref="B17:C17"/>
    <mergeCell ref="G18:J20"/>
    <mergeCell ref="M16:N16"/>
    <mergeCell ref="O16:P16"/>
    <mergeCell ref="S18:T20"/>
    <mergeCell ref="U18:U20"/>
    <mergeCell ref="O18:P20"/>
    <mergeCell ref="U14:U15"/>
    <mergeCell ref="S17:T17"/>
    <mergeCell ref="Q16:R16"/>
    <mergeCell ref="S16:T16"/>
    <mergeCell ref="Q17:R17"/>
    <mergeCell ref="S12:T13"/>
    <mergeCell ref="U12:U13"/>
    <mergeCell ref="M14:N15"/>
    <mergeCell ref="O14:P15"/>
    <mergeCell ref="Q14:R15"/>
    <mergeCell ref="S14:T15"/>
    <mergeCell ref="A14:A15"/>
    <mergeCell ref="B14:J15"/>
    <mergeCell ref="K14:K15"/>
    <mergeCell ref="L14:L15"/>
    <mergeCell ref="D17:E17"/>
    <mergeCell ref="F17:J17"/>
    <mergeCell ref="B16:C16"/>
    <mergeCell ref="D16:J16"/>
    <mergeCell ref="S10:T10"/>
    <mergeCell ref="B11:C11"/>
    <mergeCell ref="D11:E11"/>
    <mergeCell ref="G11:J11"/>
    <mergeCell ref="M11:N11"/>
    <mergeCell ref="O11:P11"/>
    <mergeCell ref="Q11:R11"/>
    <mergeCell ref="S11:T11"/>
    <mergeCell ref="A10:J10"/>
    <mergeCell ref="M10:N10"/>
    <mergeCell ref="O10:P10"/>
    <mergeCell ref="D7:E7"/>
    <mergeCell ref="O12:P13"/>
    <mergeCell ref="Q12:R13"/>
    <mergeCell ref="A12:J13"/>
    <mergeCell ref="K12:K13"/>
    <mergeCell ref="L12:L13"/>
    <mergeCell ref="M12:N13"/>
    <mergeCell ref="Q10:R10"/>
    <mergeCell ref="A9:N9"/>
    <mergeCell ref="B7:C7"/>
    <mergeCell ref="P7:Q7"/>
    <mergeCell ref="R7:S7"/>
    <mergeCell ref="D6:E6"/>
    <mergeCell ref="G6:J6"/>
    <mergeCell ref="T7:U7"/>
    <mergeCell ref="B6:C6"/>
    <mergeCell ref="P6:U6"/>
    <mergeCell ref="G5:J5"/>
    <mergeCell ref="N5:O5"/>
    <mergeCell ref="D4:E4"/>
    <mergeCell ref="G4:J4"/>
    <mergeCell ref="O9:P9"/>
    <mergeCell ref="Q9:R9"/>
    <mergeCell ref="S9:T9"/>
    <mergeCell ref="A8:U8"/>
    <mergeCell ref="G7:J7"/>
    <mergeCell ref="N7:O7"/>
    <mergeCell ref="D3:E3"/>
    <mergeCell ref="G3:J3"/>
    <mergeCell ref="N3:O3"/>
    <mergeCell ref="N4:O4"/>
    <mergeCell ref="N6:O6"/>
    <mergeCell ref="B5:C5"/>
    <mergeCell ref="D5:E5"/>
    <mergeCell ref="P3:U3"/>
    <mergeCell ref="B4:C4"/>
    <mergeCell ref="B3:C3"/>
    <mergeCell ref="P5:U5"/>
    <mergeCell ref="P4:U4"/>
    <mergeCell ref="S33:T33"/>
    <mergeCell ref="C33:D33"/>
    <mergeCell ref="E33:F33"/>
    <mergeCell ref="G33:H33"/>
    <mergeCell ref="M33:N33"/>
    <mergeCell ref="O33:P33"/>
    <mergeCell ref="Q33:R33"/>
  </mergeCells>
  <phoneticPr fontId="34" type="noConversion"/>
  <pageMargins left="0.70866141732283472" right="0.55118110236220474" top="0.59055118110236227" bottom="0.39370078740157483" header="0.31496062992125984" footer="0.27559055118110237"/>
  <pageSetup paperSize="9" scale="65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6"/>
  <sheetViews>
    <sheetView topLeftCell="J1" workbookViewId="0">
      <selection activeCell="AA6" sqref="AA6"/>
    </sheetView>
  </sheetViews>
  <sheetFormatPr defaultRowHeight="15" x14ac:dyDescent="0.2"/>
  <cols>
    <col min="1" max="1" width="1.42578125" style="168" hidden="1" customWidth="1"/>
    <col min="2" max="3" width="0.85546875" style="168" hidden="1" customWidth="1"/>
    <col min="4" max="4" width="0.28515625" style="168" hidden="1" customWidth="1"/>
    <col min="5" max="5" width="0.5703125" style="168" hidden="1" customWidth="1"/>
    <col min="6" max="6" width="0.7109375" style="168" hidden="1" customWidth="1"/>
    <col min="7" max="7" width="0.28515625" style="168" hidden="1" customWidth="1"/>
    <col min="8" max="8" width="3.7109375" style="168" hidden="1" customWidth="1"/>
    <col min="9" max="9" width="3.140625" style="168" hidden="1" customWidth="1"/>
    <col min="10" max="10" width="41.140625" style="168" customWidth="1"/>
    <col min="11" max="11" width="8" style="166" customWidth="1"/>
    <col min="12" max="12" width="0" style="166" hidden="1" customWidth="1"/>
    <col min="13" max="13" width="6.140625" style="166" customWidth="1"/>
    <col min="14" max="14" width="5.42578125" style="166" customWidth="1"/>
    <col min="15" max="15" width="10.85546875" style="167" customWidth="1"/>
    <col min="16" max="16" width="7.5703125" style="167" customWidth="1"/>
    <col min="17" max="23" width="0" style="166" hidden="1" customWidth="1"/>
    <col min="24" max="24" width="2.28515625" style="166" hidden="1" customWidth="1"/>
    <col min="25" max="25" width="18.28515625" style="166" customWidth="1"/>
    <col min="26" max="26" width="17.7109375" style="166" customWidth="1"/>
    <col min="27" max="27" width="18.42578125" style="166" customWidth="1"/>
    <col min="28" max="28" width="10.42578125" style="165" customWidth="1"/>
    <col min="29" max="29" width="21.28515625" style="165" customWidth="1"/>
    <col min="30" max="30" width="0.28515625" style="165" customWidth="1"/>
    <col min="31" max="16384" width="9.140625" style="165"/>
  </cols>
  <sheetData>
    <row r="1" spans="1:28" x14ac:dyDescent="0.2">
      <c r="B1" s="308"/>
      <c r="C1" s="308"/>
      <c r="D1" s="308"/>
      <c r="E1" s="308"/>
      <c r="F1" s="308"/>
      <c r="G1" s="308"/>
      <c r="H1" s="308"/>
      <c r="I1" s="308"/>
      <c r="J1" s="308"/>
      <c r="K1" s="307"/>
      <c r="L1" s="307"/>
      <c r="M1" s="307"/>
      <c r="N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8" x14ac:dyDescent="0.2">
      <c r="B2" s="308"/>
      <c r="C2" s="308"/>
      <c r="D2" s="308"/>
      <c r="E2" s="308"/>
      <c r="F2" s="308"/>
      <c r="G2" s="308"/>
      <c r="H2" s="308"/>
      <c r="I2" s="308"/>
      <c r="J2" s="308"/>
      <c r="K2" s="307"/>
      <c r="L2" s="307"/>
      <c r="M2" s="307"/>
      <c r="N2" s="307"/>
      <c r="Q2" s="307"/>
      <c r="R2" s="307"/>
      <c r="S2" s="307"/>
      <c r="T2" s="307"/>
      <c r="U2" s="307"/>
      <c r="V2" s="307"/>
      <c r="W2" s="307"/>
      <c r="X2" s="307"/>
      <c r="Y2" s="530" t="s">
        <v>459</v>
      </c>
      <c r="Z2" s="530"/>
      <c r="AA2" s="530"/>
      <c r="AB2" s="231" t="s">
        <v>211</v>
      </c>
    </row>
    <row r="3" spans="1:28" x14ac:dyDescent="0.2">
      <c r="B3" s="308"/>
      <c r="C3" s="308"/>
      <c r="D3" s="308"/>
      <c r="E3" s="308"/>
      <c r="F3" s="308"/>
      <c r="G3" s="308"/>
      <c r="H3" s="308"/>
      <c r="I3" s="308"/>
      <c r="J3" s="308"/>
      <c r="K3" s="307"/>
      <c r="L3" s="307"/>
      <c r="M3" s="307"/>
      <c r="N3" s="307"/>
      <c r="Q3" s="307"/>
      <c r="R3" s="307"/>
      <c r="S3" s="307"/>
      <c r="T3" s="307"/>
      <c r="U3" s="307"/>
      <c r="V3" s="307"/>
      <c r="W3" s="307"/>
      <c r="X3" s="307"/>
      <c r="Y3" s="530"/>
      <c r="Z3" s="530"/>
      <c r="AA3" s="530"/>
    </row>
    <row r="4" spans="1:28" ht="33.75" customHeight="1" x14ac:dyDescent="0.2">
      <c r="B4" s="308"/>
      <c r="C4" s="308"/>
      <c r="D4" s="308"/>
      <c r="E4" s="308"/>
      <c r="F4" s="308"/>
      <c r="G4" s="308"/>
      <c r="H4" s="308"/>
      <c r="I4" s="308"/>
      <c r="J4" s="308"/>
      <c r="K4" s="307"/>
      <c r="L4" s="307"/>
      <c r="M4" s="307"/>
      <c r="N4" s="307"/>
      <c r="Q4" s="307"/>
      <c r="R4" s="307"/>
      <c r="S4" s="307"/>
      <c r="T4" s="307"/>
      <c r="U4" s="307"/>
      <c r="V4" s="307"/>
      <c r="W4" s="307"/>
      <c r="X4" s="307"/>
      <c r="Y4" s="530"/>
      <c r="Z4" s="530"/>
      <c r="AA4" s="530"/>
    </row>
    <row r="5" spans="1:28" ht="24" customHeight="1" x14ac:dyDescent="0.25">
      <c r="B5" s="19" t="s">
        <v>212</v>
      </c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307"/>
      <c r="W5" s="307"/>
      <c r="X5" s="307"/>
      <c r="Y5" s="307"/>
      <c r="Z5" s="307"/>
      <c r="AA5" s="307"/>
    </row>
    <row r="6" spans="1:28" ht="22.5" customHeight="1" x14ac:dyDescent="0.2">
      <c r="B6" s="22" t="s">
        <v>213</v>
      </c>
      <c r="C6" s="22"/>
      <c r="D6" s="22"/>
      <c r="E6" s="22"/>
      <c r="F6" s="22"/>
      <c r="G6" s="22"/>
      <c r="H6" s="22"/>
      <c r="I6" s="22"/>
      <c r="J6" s="23"/>
      <c r="K6" s="23" t="s">
        <v>455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307"/>
      <c r="W6" s="307"/>
      <c r="X6" s="307"/>
      <c r="Y6" s="307"/>
      <c r="Z6" s="307"/>
      <c r="AA6" s="307"/>
    </row>
    <row r="7" spans="1:28" ht="12.75" customHeight="1" x14ac:dyDescent="0.25">
      <c r="A7" s="172"/>
      <c r="B7" s="24"/>
      <c r="C7" s="24"/>
      <c r="D7" s="24"/>
      <c r="E7" s="24"/>
      <c r="F7" s="24"/>
      <c r="G7" s="24"/>
      <c r="H7" s="24"/>
      <c r="I7" s="24"/>
      <c r="J7" s="24"/>
      <c r="K7" s="25" t="s">
        <v>456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98"/>
      <c r="W7" s="298"/>
      <c r="X7" s="298"/>
      <c r="Y7" s="298"/>
      <c r="Z7" s="298"/>
      <c r="AA7" s="298"/>
      <c r="AB7" s="174"/>
    </row>
    <row r="8" spans="1:28" ht="18" customHeight="1" x14ac:dyDescent="0.2">
      <c r="A8" s="17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98"/>
      <c r="W8" s="298"/>
      <c r="X8" s="298"/>
      <c r="Y8" s="298"/>
      <c r="Z8" s="298"/>
      <c r="AA8" s="298"/>
      <c r="AB8" s="174"/>
    </row>
    <row r="9" spans="1:28" ht="17.25" customHeight="1" thickBot="1" x14ac:dyDescent="0.25">
      <c r="A9" s="306"/>
      <c r="B9" s="305"/>
      <c r="C9" s="304" t="s">
        <v>214</v>
      </c>
      <c r="D9" s="303"/>
      <c r="E9" s="303"/>
      <c r="F9" s="303"/>
      <c r="G9" s="303"/>
      <c r="H9" s="303"/>
      <c r="I9" s="303"/>
      <c r="J9" s="303"/>
      <c r="K9" s="302"/>
      <c r="L9" s="302"/>
      <c r="M9" s="300"/>
      <c r="N9" s="300"/>
      <c r="O9" s="300"/>
      <c r="P9" s="300"/>
      <c r="Q9" s="301"/>
      <c r="R9" s="300"/>
      <c r="S9" s="300"/>
      <c r="T9" s="177"/>
      <c r="U9" s="299"/>
      <c r="V9" s="298"/>
      <c r="W9" s="298"/>
      <c r="X9" s="298"/>
      <c r="Y9" s="298"/>
      <c r="Z9" s="298"/>
      <c r="AA9" s="298"/>
      <c r="AB9" s="174"/>
    </row>
    <row r="10" spans="1:28" ht="36.75" customHeight="1" thickBot="1" x14ac:dyDescent="0.25">
      <c r="A10" s="172"/>
      <c r="B10" s="531" t="s">
        <v>215</v>
      </c>
      <c r="C10" s="532"/>
      <c r="D10" s="532"/>
      <c r="E10" s="532"/>
      <c r="F10" s="532"/>
      <c r="G10" s="532"/>
      <c r="H10" s="532"/>
      <c r="I10" s="532"/>
      <c r="J10" s="533"/>
      <c r="K10" s="297" t="s">
        <v>216</v>
      </c>
      <c r="L10" s="296" t="s">
        <v>217</v>
      </c>
      <c r="M10" s="296" t="s">
        <v>218</v>
      </c>
      <c r="N10" s="295" t="s">
        <v>219</v>
      </c>
      <c r="O10" s="294" t="s">
        <v>220</v>
      </c>
      <c r="P10" s="293" t="s">
        <v>221</v>
      </c>
      <c r="Q10" s="291" t="s">
        <v>222</v>
      </c>
      <c r="R10" s="292" t="s">
        <v>223</v>
      </c>
      <c r="S10" s="291" t="s">
        <v>224</v>
      </c>
      <c r="T10" s="291" t="s">
        <v>225</v>
      </c>
      <c r="U10" s="291" t="s">
        <v>226</v>
      </c>
      <c r="V10" s="291" t="s">
        <v>227</v>
      </c>
      <c r="W10" s="290" t="s">
        <v>228</v>
      </c>
      <c r="X10" s="289"/>
      <c r="Y10" s="288">
        <v>2020</v>
      </c>
      <c r="Z10" s="287">
        <v>2021</v>
      </c>
      <c r="AA10" s="286">
        <v>2022</v>
      </c>
      <c r="AB10" s="285" t="s">
        <v>214</v>
      </c>
    </row>
    <row r="11" spans="1:28" ht="27" customHeight="1" x14ac:dyDescent="0.2">
      <c r="A11" s="213"/>
      <c r="B11" s="534" t="s">
        <v>264</v>
      </c>
      <c r="C11" s="535"/>
      <c r="D11" s="535"/>
      <c r="E11" s="535"/>
      <c r="F11" s="535"/>
      <c r="G11" s="535"/>
      <c r="H11" s="535"/>
      <c r="I11" s="535"/>
      <c r="J11" s="536"/>
      <c r="K11" s="284">
        <v>136</v>
      </c>
      <c r="L11" s="283">
        <v>0</v>
      </c>
      <c r="M11" s="282">
        <v>0</v>
      </c>
      <c r="N11" s="282">
        <v>0</v>
      </c>
      <c r="O11" s="281">
        <v>0</v>
      </c>
      <c r="P11" s="280">
        <v>0</v>
      </c>
      <c r="Q11" s="279"/>
      <c r="R11" s="278">
        <v>0</v>
      </c>
      <c r="S11" s="537"/>
      <c r="T11" s="537"/>
      <c r="U11" s="537"/>
      <c r="V11" s="537"/>
      <c r="W11" s="277">
        <v>0</v>
      </c>
      <c r="X11" s="276">
        <v>0</v>
      </c>
      <c r="Y11" s="275">
        <f>Y13+Y20+Y45+Y56+Y61+Y72+Y75+Y35+Y40</f>
        <v>2876180</v>
      </c>
      <c r="Z11" s="275">
        <f>Z13+Z20+Z45+Z56+Z61+Z72+Z75+Z35+Z40</f>
        <v>2784630</v>
      </c>
      <c r="AA11" s="274">
        <f>AA13+AA20+AA45+AA56+AA61+AA68+AA35+AA40</f>
        <v>2735140</v>
      </c>
      <c r="AB11" s="193" t="s">
        <v>214</v>
      </c>
    </row>
    <row r="12" spans="1:28" ht="25.5" customHeight="1" x14ac:dyDescent="0.2">
      <c r="A12" s="213"/>
      <c r="B12" s="527" t="s">
        <v>193</v>
      </c>
      <c r="C12" s="527"/>
      <c r="D12" s="527"/>
      <c r="E12" s="527"/>
      <c r="F12" s="527"/>
      <c r="G12" s="527"/>
      <c r="H12" s="527"/>
      <c r="I12" s="527"/>
      <c r="J12" s="528"/>
      <c r="K12" s="225">
        <v>136</v>
      </c>
      <c r="L12" s="204">
        <v>100</v>
      </c>
      <c r="M12" s="224">
        <v>1</v>
      </c>
      <c r="N12" s="224">
        <v>0</v>
      </c>
      <c r="O12" s="223">
        <v>0</v>
      </c>
      <c r="P12" s="222">
        <v>0</v>
      </c>
      <c r="Q12" s="200"/>
      <c r="R12" s="199">
        <v>0</v>
      </c>
      <c r="S12" s="529"/>
      <c r="T12" s="529"/>
      <c r="U12" s="529"/>
      <c r="V12" s="529"/>
      <c r="W12" s="197">
        <v>0</v>
      </c>
      <c r="X12" s="196">
        <v>0</v>
      </c>
      <c r="Y12" s="220">
        <f>Y13+Y20+Y35+Y40</f>
        <v>1724928</v>
      </c>
      <c r="Z12" s="220">
        <f>Z13+Z20+Z35+Z40</f>
        <v>1745812</v>
      </c>
      <c r="AA12" s="181">
        <f>AA13+AA20+AA35+AA40</f>
        <v>1673928</v>
      </c>
      <c r="AB12" s="193" t="s">
        <v>214</v>
      </c>
    </row>
    <row r="13" spans="1:28" ht="60.75" customHeight="1" x14ac:dyDescent="0.2">
      <c r="A13" s="213"/>
      <c r="B13" s="217"/>
      <c r="C13" s="226"/>
      <c r="D13" s="541" t="s">
        <v>194</v>
      </c>
      <c r="E13" s="542"/>
      <c r="F13" s="542"/>
      <c r="G13" s="542"/>
      <c r="H13" s="542"/>
      <c r="I13" s="542"/>
      <c r="J13" s="543"/>
      <c r="K13" s="225">
        <v>136</v>
      </c>
      <c r="L13" s="204">
        <v>102</v>
      </c>
      <c r="M13" s="224">
        <v>1</v>
      </c>
      <c r="N13" s="224">
        <v>2</v>
      </c>
      <c r="O13" s="223">
        <v>0</v>
      </c>
      <c r="P13" s="222">
        <v>0</v>
      </c>
      <c r="Q13" s="200"/>
      <c r="R13" s="199">
        <v>0</v>
      </c>
      <c r="S13" s="529"/>
      <c r="T13" s="529"/>
      <c r="U13" s="529"/>
      <c r="V13" s="529"/>
      <c r="W13" s="197">
        <v>0</v>
      </c>
      <c r="X13" s="196">
        <v>0</v>
      </c>
      <c r="Y13" s="220">
        <f>Y18+Y19</f>
        <v>520800</v>
      </c>
      <c r="Z13" s="220">
        <f>Z18+Z19</f>
        <v>520800</v>
      </c>
      <c r="AA13" s="181">
        <f>AA18+AA19</f>
        <v>520800</v>
      </c>
      <c r="AB13" s="193" t="s">
        <v>214</v>
      </c>
    </row>
    <row r="14" spans="1:28" ht="70.5" customHeight="1" x14ac:dyDescent="0.2">
      <c r="A14" s="213"/>
      <c r="B14" s="217"/>
      <c r="C14" s="216"/>
      <c r="D14" s="219"/>
      <c r="E14" s="544" t="s">
        <v>261</v>
      </c>
      <c r="F14" s="544"/>
      <c r="G14" s="544"/>
      <c r="H14" s="544"/>
      <c r="I14" s="544"/>
      <c r="J14" s="545"/>
      <c r="K14" s="205">
        <v>136</v>
      </c>
      <c r="L14" s="204">
        <v>102</v>
      </c>
      <c r="M14" s="203">
        <v>1</v>
      </c>
      <c r="N14" s="203">
        <v>2</v>
      </c>
      <c r="O14" s="202">
        <v>6600000000</v>
      </c>
      <c r="P14" s="201">
        <v>0</v>
      </c>
      <c r="Q14" s="200"/>
      <c r="R14" s="199">
        <v>0</v>
      </c>
      <c r="S14" s="540"/>
      <c r="T14" s="540"/>
      <c r="U14" s="540"/>
      <c r="V14" s="540"/>
      <c r="W14" s="197">
        <v>0</v>
      </c>
      <c r="X14" s="196">
        <v>0</v>
      </c>
      <c r="Y14" s="220">
        <f t="shared" ref="Y14:AA17" si="0">Y13</f>
        <v>520800</v>
      </c>
      <c r="Z14" s="220">
        <f t="shared" si="0"/>
        <v>520800</v>
      </c>
      <c r="AA14" s="181">
        <f t="shared" si="0"/>
        <v>520800</v>
      </c>
      <c r="AB14" s="193" t="s">
        <v>214</v>
      </c>
    </row>
    <row r="15" spans="1:28" ht="48" customHeight="1" x14ac:dyDescent="0.2">
      <c r="A15" s="213"/>
      <c r="B15" s="217"/>
      <c r="C15" s="216"/>
      <c r="D15" s="219"/>
      <c r="E15" s="206"/>
      <c r="F15" s="207"/>
      <c r="G15" s="207"/>
      <c r="H15" s="207"/>
      <c r="I15" s="207"/>
      <c r="J15" s="206" t="s">
        <v>256</v>
      </c>
      <c r="K15" s="205">
        <v>136</v>
      </c>
      <c r="L15" s="204"/>
      <c r="M15" s="203">
        <v>1</v>
      </c>
      <c r="N15" s="203">
        <v>2</v>
      </c>
      <c r="O15" s="202">
        <v>6610000000</v>
      </c>
      <c r="P15" s="201">
        <v>0</v>
      </c>
      <c r="Q15" s="200"/>
      <c r="R15" s="199"/>
      <c r="S15" s="198"/>
      <c r="T15" s="198"/>
      <c r="U15" s="198"/>
      <c r="V15" s="198"/>
      <c r="W15" s="197"/>
      <c r="X15" s="196"/>
      <c r="Y15" s="220">
        <f t="shared" si="0"/>
        <v>520800</v>
      </c>
      <c r="Z15" s="220">
        <f t="shared" si="0"/>
        <v>520800</v>
      </c>
      <c r="AA15" s="181">
        <f t="shared" si="0"/>
        <v>520800</v>
      </c>
      <c r="AB15" s="193"/>
    </row>
    <row r="16" spans="1:28" ht="22.5" customHeight="1" x14ac:dyDescent="0.2">
      <c r="A16" s="213"/>
      <c r="B16" s="217"/>
      <c r="C16" s="216"/>
      <c r="D16" s="215"/>
      <c r="E16" s="214"/>
      <c r="F16" s="546" t="s">
        <v>229</v>
      </c>
      <c r="G16" s="546"/>
      <c r="H16" s="546"/>
      <c r="I16" s="546"/>
      <c r="J16" s="547"/>
      <c r="K16" s="205">
        <v>136</v>
      </c>
      <c r="L16" s="204">
        <v>102</v>
      </c>
      <c r="M16" s="203">
        <v>1</v>
      </c>
      <c r="N16" s="203">
        <v>2</v>
      </c>
      <c r="O16" s="202">
        <v>6610010010</v>
      </c>
      <c r="P16" s="201">
        <v>0</v>
      </c>
      <c r="Q16" s="200"/>
      <c r="R16" s="199">
        <v>0</v>
      </c>
      <c r="S16" s="540"/>
      <c r="T16" s="540"/>
      <c r="U16" s="540"/>
      <c r="V16" s="540"/>
      <c r="W16" s="197">
        <v>0</v>
      </c>
      <c r="X16" s="196">
        <v>0</v>
      </c>
      <c r="Y16" s="220">
        <f t="shared" si="0"/>
        <v>520800</v>
      </c>
      <c r="Z16" s="220">
        <f t="shared" si="0"/>
        <v>520800</v>
      </c>
      <c r="AA16" s="181">
        <f t="shared" si="0"/>
        <v>520800</v>
      </c>
      <c r="AB16" s="193" t="s">
        <v>214</v>
      </c>
    </row>
    <row r="17" spans="1:28" ht="36" customHeight="1" x14ac:dyDescent="0.2">
      <c r="A17" s="213"/>
      <c r="B17" s="217"/>
      <c r="C17" s="216"/>
      <c r="D17" s="215"/>
      <c r="E17" s="214"/>
      <c r="F17" s="214"/>
      <c r="G17" s="218"/>
      <c r="H17" s="218"/>
      <c r="I17" s="218"/>
      <c r="J17" s="214" t="s">
        <v>230</v>
      </c>
      <c r="K17" s="205">
        <v>136</v>
      </c>
      <c r="L17" s="204"/>
      <c r="M17" s="203">
        <v>1</v>
      </c>
      <c r="N17" s="203">
        <v>2</v>
      </c>
      <c r="O17" s="202">
        <v>6610010010</v>
      </c>
      <c r="P17" s="201">
        <v>120</v>
      </c>
      <c r="Q17" s="200"/>
      <c r="R17" s="199"/>
      <c r="S17" s="198"/>
      <c r="T17" s="198"/>
      <c r="U17" s="198"/>
      <c r="V17" s="198"/>
      <c r="W17" s="197"/>
      <c r="X17" s="196"/>
      <c r="Y17" s="220">
        <f t="shared" si="0"/>
        <v>520800</v>
      </c>
      <c r="Z17" s="220">
        <f t="shared" si="0"/>
        <v>520800</v>
      </c>
      <c r="AA17" s="181">
        <f t="shared" si="0"/>
        <v>520800</v>
      </c>
      <c r="AB17" s="193"/>
    </row>
    <row r="18" spans="1:28" ht="25.5" customHeight="1" x14ac:dyDescent="0.2">
      <c r="A18" s="213"/>
      <c r="B18" s="217"/>
      <c r="C18" s="216"/>
      <c r="D18" s="215"/>
      <c r="E18" s="214"/>
      <c r="F18" s="214"/>
      <c r="G18" s="218"/>
      <c r="H18" s="218"/>
      <c r="I18" s="218"/>
      <c r="J18" s="214" t="s">
        <v>195</v>
      </c>
      <c r="K18" s="205">
        <v>136</v>
      </c>
      <c r="L18" s="204"/>
      <c r="M18" s="203">
        <v>1</v>
      </c>
      <c r="N18" s="203">
        <v>2</v>
      </c>
      <c r="O18" s="202">
        <v>6610010010</v>
      </c>
      <c r="P18" s="201">
        <v>121</v>
      </c>
      <c r="Q18" s="200"/>
      <c r="R18" s="199"/>
      <c r="S18" s="198"/>
      <c r="T18" s="198"/>
      <c r="U18" s="198"/>
      <c r="V18" s="198"/>
      <c r="W18" s="197"/>
      <c r="X18" s="196"/>
      <c r="Y18" s="195">
        <v>400000</v>
      </c>
      <c r="Z18" s="195">
        <v>400000</v>
      </c>
      <c r="AA18" s="194">
        <v>400000</v>
      </c>
      <c r="AB18" s="193"/>
    </row>
    <row r="19" spans="1:28" ht="24" customHeight="1" x14ac:dyDescent="0.2">
      <c r="A19" s="213"/>
      <c r="B19" s="217"/>
      <c r="C19" s="216"/>
      <c r="D19" s="215"/>
      <c r="E19" s="218"/>
      <c r="F19" s="214"/>
      <c r="G19" s="546" t="s">
        <v>231</v>
      </c>
      <c r="H19" s="546"/>
      <c r="I19" s="546"/>
      <c r="J19" s="547"/>
      <c r="K19" s="205">
        <v>136</v>
      </c>
      <c r="L19" s="204">
        <v>102</v>
      </c>
      <c r="M19" s="203">
        <v>1</v>
      </c>
      <c r="N19" s="203">
        <v>2</v>
      </c>
      <c r="O19" s="202">
        <v>6610010010</v>
      </c>
      <c r="P19" s="201">
        <v>129</v>
      </c>
      <c r="Q19" s="200"/>
      <c r="R19" s="199">
        <v>10000</v>
      </c>
      <c r="S19" s="540"/>
      <c r="T19" s="540"/>
      <c r="U19" s="540"/>
      <c r="V19" s="540"/>
      <c r="W19" s="197">
        <v>0</v>
      </c>
      <c r="X19" s="196">
        <v>0</v>
      </c>
      <c r="Y19" s="195">
        <v>120800</v>
      </c>
      <c r="Z19" s="195">
        <v>120800</v>
      </c>
      <c r="AA19" s="194">
        <v>120800</v>
      </c>
      <c r="AB19" s="193" t="s">
        <v>214</v>
      </c>
    </row>
    <row r="20" spans="1:28" s="261" customFormat="1" ht="48" customHeight="1" x14ac:dyDescent="0.2">
      <c r="A20" s="270"/>
      <c r="B20" s="217"/>
      <c r="C20" s="226"/>
      <c r="D20" s="215"/>
      <c r="E20" s="215"/>
      <c r="F20" s="219"/>
      <c r="G20" s="215"/>
      <c r="H20" s="215"/>
      <c r="I20" s="215"/>
      <c r="J20" s="219" t="s">
        <v>198</v>
      </c>
      <c r="K20" s="225">
        <v>136</v>
      </c>
      <c r="L20" s="267"/>
      <c r="M20" s="224">
        <v>1</v>
      </c>
      <c r="N20" s="224">
        <v>4</v>
      </c>
      <c r="O20" s="223">
        <v>0</v>
      </c>
      <c r="P20" s="222">
        <v>0</v>
      </c>
      <c r="Q20" s="266"/>
      <c r="R20" s="265"/>
      <c r="S20" s="221"/>
      <c r="T20" s="221"/>
      <c r="U20" s="221"/>
      <c r="V20" s="221"/>
      <c r="W20" s="264"/>
      <c r="X20" s="263"/>
      <c r="Y20" s="220">
        <f t="shared" ref="Y20:AA21" si="1">Y21</f>
        <v>1194158</v>
      </c>
      <c r="Z20" s="220">
        <f t="shared" si="1"/>
        <v>1215042</v>
      </c>
      <c r="AA20" s="181">
        <f t="shared" si="1"/>
        <v>1143158</v>
      </c>
      <c r="AB20" s="262"/>
    </row>
    <row r="21" spans="1:28" s="231" customFormat="1" ht="69" customHeight="1" x14ac:dyDescent="0.2">
      <c r="A21" s="213"/>
      <c r="B21" s="260"/>
      <c r="C21" s="259"/>
      <c r="D21" s="544" t="s">
        <v>261</v>
      </c>
      <c r="E21" s="544"/>
      <c r="F21" s="544"/>
      <c r="G21" s="544"/>
      <c r="H21" s="544"/>
      <c r="I21" s="544"/>
      <c r="J21" s="545"/>
      <c r="K21" s="205">
        <v>136</v>
      </c>
      <c r="L21" s="204">
        <v>104</v>
      </c>
      <c r="M21" s="203">
        <v>1</v>
      </c>
      <c r="N21" s="203">
        <v>4</v>
      </c>
      <c r="O21" s="202">
        <v>6600000000</v>
      </c>
      <c r="P21" s="201">
        <v>0</v>
      </c>
      <c r="Q21" s="200"/>
      <c r="R21" s="199">
        <v>0</v>
      </c>
      <c r="S21" s="540"/>
      <c r="T21" s="540"/>
      <c r="U21" s="540"/>
      <c r="V21" s="540"/>
      <c r="W21" s="197">
        <v>0</v>
      </c>
      <c r="X21" s="196">
        <v>0</v>
      </c>
      <c r="Y21" s="195">
        <f t="shared" si="1"/>
        <v>1194158</v>
      </c>
      <c r="Z21" s="195">
        <f t="shared" si="1"/>
        <v>1215042</v>
      </c>
      <c r="AA21" s="194">
        <f t="shared" si="1"/>
        <v>1143158</v>
      </c>
      <c r="AB21" s="193" t="s">
        <v>214</v>
      </c>
    </row>
    <row r="22" spans="1:28" ht="75" customHeight="1" x14ac:dyDescent="0.2">
      <c r="A22" s="213"/>
      <c r="B22" s="247"/>
      <c r="C22" s="246"/>
      <c r="D22" s="248"/>
      <c r="E22" s="538" t="s">
        <v>256</v>
      </c>
      <c r="F22" s="538"/>
      <c r="G22" s="538"/>
      <c r="H22" s="538"/>
      <c r="I22" s="538"/>
      <c r="J22" s="539"/>
      <c r="K22" s="205">
        <v>136</v>
      </c>
      <c r="L22" s="204">
        <v>104</v>
      </c>
      <c r="M22" s="203">
        <v>1</v>
      </c>
      <c r="N22" s="203">
        <v>4</v>
      </c>
      <c r="O22" s="202">
        <v>6610000000</v>
      </c>
      <c r="P22" s="201">
        <v>0</v>
      </c>
      <c r="Q22" s="200"/>
      <c r="R22" s="199">
        <v>0</v>
      </c>
      <c r="S22" s="540"/>
      <c r="T22" s="540"/>
      <c r="U22" s="540"/>
      <c r="V22" s="540"/>
      <c r="W22" s="197">
        <v>0</v>
      </c>
      <c r="X22" s="196">
        <v>0</v>
      </c>
      <c r="Y22" s="195">
        <f>Y23+Y33</f>
        <v>1194158</v>
      </c>
      <c r="Z22" s="195">
        <f>Z23+Z33</f>
        <v>1215042</v>
      </c>
      <c r="AA22" s="194">
        <f>AA23+AA33</f>
        <v>1143158</v>
      </c>
      <c r="AB22" s="193" t="s">
        <v>214</v>
      </c>
    </row>
    <row r="23" spans="1:28" ht="26.25" customHeight="1" x14ac:dyDescent="0.2">
      <c r="A23" s="213"/>
      <c r="B23" s="247"/>
      <c r="C23" s="246"/>
      <c r="D23" s="245"/>
      <c r="E23" s="243"/>
      <c r="F23" s="538" t="s">
        <v>232</v>
      </c>
      <c r="G23" s="538"/>
      <c r="H23" s="538"/>
      <c r="I23" s="538"/>
      <c r="J23" s="539"/>
      <c r="K23" s="205">
        <v>136</v>
      </c>
      <c r="L23" s="204">
        <v>104</v>
      </c>
      <c r="M23" s="203">
        <v>1</v>
      </c>
      <c r="N23" s="203">
        <v>4</v>
      </c>
      <c r="O23" s="202">
        <v>6610010020</v>
      </c>
      <c r="P23" s="201">
        <v>0</v>
      </c>
      <c r="Q23" s="200"/>
      <c r="R23" s="199">
        <v>0</v>
      </c>
      <c r="S23" s="540"/>
      <c r="T23" s="540"/>
      <c r="U23" s="540"/>
      <c r="V23" s="540"/>
      <c r="W23" s="197">
        <v>0</v>
      </c>
      <c r="X23" s="196">
        <v>0</v>
      </c>
      <c r="Y23" s="195">
        <f>Y24+Y28+Y30+Y32</f>
        <v>1055773</v>
      </c>
      <c r="Z23" s="195">
        <f>Z24+Z28+Z30</f>
        <v>1076657</v>
      </c>
      <c r="AA23" s="194">
        <f>AA24+AA28+AA30</f>
        <v>1004773</v>
      </c>
      <c r="AB23" s="193" t="s">
        <v>214</v>
      </c>
    </row>
    <row r="24" spans="1:28" ht="45.75" customHeight="1" x14ac:dyDescent="0.2">
      <c r="A24" s="213"/>
      <c r="B24" s="247"/>
      <c r="C24" s="246"/>
      <c r="D24" s="245"/>
      <c r="E24" s="244"/>
      <c r="F24" s="243"/>
      <c r="G24" s="538" t="s">
        <v>230</v>
      </c>
      <c r="H24" s="538"/>
      <c r="I24" s="538"/>
      <c r="J24" s="539"/>
      <c r="K24" s="205">
        <v>136</v>
      </c>
      <c r="L24" s="204">
        <v>104</v>
      </c>
      <c r="M24" s="203">
        <v>1</v>
      </c>
      <c r="N24" s="203">
        <v>4</v>
      </c>
      <c r="O24" s="202">
        <v>6610010020</v>
      </c>
      <c r="P24" s="201" t="s">
        <v>233</v>
      </c>
      <c r="Q24" s="200"/>
      <c r="R24" s="199">
        <v>10000</v>
      </c>
      <c r="S24" s="540"/>
      <c r="T24" s="540"/>
      <c r="U24" s="540"/>
      <c r="V24" s="540"/>
      <c r="W24" s="197">
        <v>0</v>
      </c>
      <c r="X24" s="196">
        <v>0</v>
      </c>
      <c r="Y24" s="195">
        <f>Y25+Y27+Y26</f>
        <v>520800</v>
      </c>
      <c r="Z24" s="195">
        <f>Z25+Z27</f>
        <v>520800</v>
      </c>
      <c r="AA24" s="194">
        <f>AA25+AA27</f>
        <v>520800</v>
      </c>
      <c r="AB24" s="193" t="s">
        <v>214</v>
      </c>
    </row>
    <row r="25" spans="1:28" ht="25.5" customHeight="1" x14ac:dyDescent="0.2">
      <c r="A25" s="213"/>
      <c r="B25" s="247"/>
      <c r="C25" s="246"/>
      <c r="D25" s="245"/>
      <c r="E25" s="244"/>
      <c r="F25" s="243"/>
      <c r="G25" s="244"/>
      <c r="H25" s="244"/>
      <c r="I25" s="244"/>
      <c r="J25" s="243" t="s">
        <v>195</v>
      </c>
      <c r="K25" s="205">
        <v>136</v>
      </c>
      <c r="L25" s="204"/>
      <c r="M25" s="203">
        <v>1</v>
      </c>
      <c r="N25" s="203">
        <v>4</v>
      </c>
      <c r="O25" s="202">
        <v>6610010020</v>
      </c>
      <c r="P25" s="201">
        <v>121</v>
      </c>
      <c r="Q25" s="200"/>
      <c r="R25" s="199"/>
      <c r="S25" s="198"/>
      <c r="T25" s="198"/>
      <c r="U25" s="198"/>
      <c r="V25" s="198"/>
      <c r="W25" s="197"/>
      <c r="X25" s="196"/>
      <c r="Y25" s="195">
        <v>399655</v>
      </c>
      <c r="Z25" s="195">
        <v>400000</v>
      </c>
      <c r="AA25" s="194">
        <v>400000</v>
      </c>
      <c r="AB25" s="193"/>
    </row>
    <row r="26" spans="1:28" ht="45" customHeight="1" x14ac:dyDescent="0.2">
      <c r="A26" s="213"/>
      <c r="B26" s="247"/>
      <c r="C26" s="246"/>
      <c r="D26" s="245"/>
      <c r="E26" s="244"/>
      <c r="F26" s="243"/>
      <c r="G26" s="244"/>
      <c r="H26" s="244"/>
      <c r="I26" s="244"/>
      <c r="J26" s="243" t="s">
        <v>452</v>
      </c>
      <c r="K26" s="205">
        <v>136</v>
      </c>
      <c r="L26" s="204"/>
      <c r="M26" s="203">
        <v>1</v>
      </c>
      <c r="N26" s="203">
        <v>4</v>
      </c>
      <c r="O26" s="202">
        <v>6610010020</v>
      </c>
      <c r="P26" s="201">
        <v>122</v>
      </c>
      <c r="Q26" s="200"/>
      <c r="R26" s="199"/>
      <c r="S26" s="198"/>
      <c r="T26" s="198"/>
      <c r="U26" s="198"/>
      <c r="V26" s="198"/>
      <c r="W26" s="197"/>
      <c r="X26" s="196"/>
      <c r="Y26" s="195">
        <v>345</v>
      </c>
      <c r="Z26" s="195">
        <v>0</v>
      </c>
      <c r="AA26" s="194">
        <v>0</v>
      </c>
      <c r="AB26" s="193"/>
    </row>
    <row r="27" spans="1:28" ht="39" customHeight="1" x14ac:dyDescent="0.2">
      <c r="A27" s="213"/>
      <c r="B27" s="247"/>
      <c r="C27" s="246"/>
      <c r="D27" s="245"/>
      <c r="E27" s="244"/>
      <c r="F27" s="243"/>
      <c r="G27" s="244"/>
      <c r="H27" s="244"/>
      <c r="I27" s="244"/>
      <c r="J27" s="243" t="s">
        <v>234</v>
      </c>
      <c r="K27" s="205">
        <v>136</v>
      </c>
      <c r="L27" s="204"/>
      <c r="M27" s="203">
        <v>1</v>
      </c>
      <c r="N27" s="203">
        <v>4</v>
      </c>
      <c r="O27" s="202">
        <v>6610010020</v>
      </c>
      <c r="P27" s="201">
        <v>129</v>
      </c>
      <c r="Q27" s="200"/>
      <c r="R27" s="199"/>
      <c r="S27" s="198"/>
      <c r="T27" s="198"/>
      <c r="U27" s="198"/>
      <c r="V27" s="198"/>
      <c r="W27" s="197"/>
      <c r="X27" s="196"/>
      <c r="Y27" s="195">
        <v>120800</v>
      </c>
      <c r="Z27" s="195">
        <v>120800</v>
      </c>
      <c r="AA27" s="194">
        <v>120800</v>
      </c>
      <c r="AB27" s="193"/>
    </row>
    <row r="28" spans="1:28" ht="42.75" customHeight="1" x14ac:dyDescent="0.2">
      <c r="A28" s="213"/>
      <c r="B28" s="247"/>
      <c r="C28" s="246"/>
      <c r="D28" s="245"/>
      <c r="E28" s="244"/>
      <c r="F28" s="243"/>
      <c r="G28" s="538" t="s">
        <v>235</v>
      </c>
      <c r="H28" s="538"/>
      <c r="I28" s="538"/>
      <c r="J28" s="539"/>
      <c r="K28" s="205">
        <v>136</v>
      </c>
      <c r="L28" s="204">
        <v>104</v>
      </c>
      <c r="M28" s="203">
        <v>1</v>
      </c>
      <c r="N28" s="203">
        <v>4</v>
      </c>
      <c r="O28" s="202">
        <v>6610010020</v>
      </c>
      <c r="P28" s="201" t="s">
        <v>236</v>
      </c>
      <c r="Q28" s="200"/>
      <c r="R28" s="199">
        <v>10000</v>
      </c>
      <c r="S28" s="540"/>
      <c r="T28" s="540"/>
      <c r="U28" s="540"/>
      <c r="V28" s="540"/>
      <c r="W28" s="197">
        <v>0</v>
      </c>
      <c r="X28" s="196">
        <v>0</v>
      </c>
      <c r="Y28" s="195">
        <f>Y29</f>
        <v>518169</v>
      </c>
      <c r="Z28" s="195">
        <f>Z29</f>
        <v>541053</v>
      </c>
      <c r="AA28" s="194">
        <f>AA29</f>
        <v>469169</v>
      </c>
      <c r="AB28" s="193" t="s">
        <v>214</v>
      </c>
    </row>
    <row r="29" spans="1:28" ht="37.5" customHeight="1" x14ac:dyDescent="0.2">
      <c r="A29" s="213"/>
      <c r="B29" s="247"/>
      <c r="C29" s="246"/>
      <c r="D29" s="245"/>
      <c r="E29" s="244"/>
      <c r="F29" s="243"/>
      <c r="G29" s="244"/>
      <c r="H29" s="244"/>
      <c r="I29" s="244"/>
      <c r="J29" s="243" t="s">
        <v>235</v>
      </c>
      <c r="K29" s="205">
        <v>136</v>
      </c>
      <c r="L29" s="204"/>
      <c r="M29" s="203">
        <v>1</v>
      </c>
      <c r="N29" s="203">
        <v>4</v>
      </c>
      <c r="O29" s="202">
        <v>6610010020</v>
      </c>
      <c r="P29" s="201">
        <v>244</v>
      </c>
      <c r="Q29" s="200"/>
      <c r="R29" s="199"/>
      <c r="S29" s="198"/>
      <c r="T29" s="198"/>
      <c r="U29" s="198"/>
      <c r="V29" s="198"/>
      <c r="W29" s="197"/>
      <c r="X29" s="196"/>
      <c r="Y29" s="195">
        <v>518169</v>
      </c>
      <c r="Z29" s="195">
        <v>541053</v>
      </c>
      <c r="AA29" s="194">
        <v>469169</v>
      </c>
      <c r="AB29" s="193"/>
    </row>
    <row r="30" spans="1:28" ht="21" customHeight="1" x14ac:dyDescent="0.2">
      <c r="A30" s="213"/>
      <c r="B30" s="247"/>
      <c r="C30" s="254"/>
      <c r="D30" s="273"/>
      <c r="E30" s="272"/>
      <c r="F30" s="271"/>
      <c r="G30" s="272"/>
      <c r="H30" s="272"/>
      <c r="I30" s="272"/>
      <c r="J30" s="271" t="s">
        <v>160</v>
      </c>
      <c r="K30" s="205">
        <v>136</v>
      </c>
      <c r="L30" s="204"/>
      <c r="M30" s="203">
        <v>1</v>
      </c>
      <c r="N30" s="203">
        <v>4</v>
      </c>
      <c r="O30" s="202">
        <v>6610010020</v>
      </c>
      <c r="P30" s="201">
        <v>540</v>
      </c>
      <c r="Q30" s="200"/>
      <c r="R30" s="199"/>
      <c r="S30" s="198"/>
      <c r="T30" s="198"/>
      <c r="U30" s="198"/>
      <c r="V30" s="198"/>
      <c r="W30" s="197"/>
      <c r="X30" s="196"/>
      <c r="Y30" s="195">
        <v>14804</v>
      </c>
      <c r="Z30" s="195">
        <v>14804</v>
      </c>
      <c r="AA30" s="194">
        <v>14804</v>
      </c>
      <c r="AB30" s="193"/>
    </row>
    <row r="31" spans="1:28" ht="21" customHeight="1" x14ac:dyDescent="0.2">
      <c r="A31" s="213"/>
      <c r="B31" s="247"/>
      <c r="C31" s="254"/>
      <c r="D31" s="273"/>
      <c r="E31" s="272"/>
      <c r="F31" s="271"/>
      <c r="G31" s="272"/>
      <c r="H31" s="272"/>
      <c r="I31" s="272"/>
      <c r="J31" s="271" t="s">
        <v>447</v>
      </c>
      <c r="K31" s="205">
        <v>136</v>
      </c>
      <c r="L31" s="204"/>
      <c r="M31" s="203">
        <v>1</v>
      </c>
      <c r="N31" s="203">
        <v>4</v>
      </c>
      <c r="O31" s="202">
        <v>6610010020</v>
      </c>
      <c r="P31" s="201">
        <v>850</v>
      </c>
      <c r="Q31" s="200"/>
      <c r="R31" s="199"/>
      <c r="S31" s="198"/>
      <c r="T31" s="198"/>
      <c r="U31" s="198"/>
      <c r="V31" s="198"/>
      <c r="W31" s="197"/>
      <c r="X31" s="196"/>
      <c r="Y31" s="195">
        <v>2000</v>
      </c>
      <c r="Z31" s="195">
        <v>0</v>
      </c>
      <c r="AA31" s="194">
        <v>0</v>
      </c>
      <c r="AB31" s="193"/>
    </row>
    <row r="32" spans="1:28" s="231" customFormat="1" ht="21" customHeight="1" x14ac:dyDescent="0.2">
      <c r="A32" s="213"/>
      <c r="B32" s="247"/>
      <c r="C32" s="254"/>
      <c r="D32" s="273"/>
      <c r="E32" s="272"/>
      <c r="F32" s="271"/>
      <c r="G32" s="272"/>
      <c r="H32" s="272"/>
      <c r="I32" s="272"/>
      <c r="J32" s="271" t="s">
        <v>451</v>
      </c>
      <c r="K32" s="205">
        <v>136</v>
      </c>
      <c r="L32" s="204"/>
      <c r="M32" s="203">
        <v>1</v>
      </c>
      <c r="N32" s="203">
        <v>4</v>
      </c>
      <c r="O32" s="202">
        <v>6610010020</v>
      </c>
      <c r="P32" s="201">
        <v>853</v>
      </c>
      <c r="Q32" s="200"/>
      <c r="R32" s="199"/>
      <c r="S32" s="198"/>
      <c r="T32" s="198"/>
      <c r="U32" s="198"/>
      <c r="V32" s="198"/>
      <c r="W32" s="197"/>
      <c r="X32" s="196"/>
      <c r="Y32" s="195">
        <v>2000</v>
      </c>
      <c r="Z32" s="195">
        <v>0</v>
      </c>
      <c r="AA32" s="250">
        <v>0</v>
      </c>
      <c r="AB32" s="193"/>
    </row>
    <row r="33" spans="1:28" ht="91.5" customHeight="1" x14ac:dyDescent="0.2">
      <c r="A33" s="213"/>
      <c r="B33" s="247"/>
      <c r="C33" s="246"/>
      <c r="D33" s="245"/>
      <c r="E33" s="244"/>
      <c r="F33" s="243"/>
      <c r="G33" s="538" t="s">
        <v>237</v>
      </c>
      <c r="H33" s="538"/>
      <c r="I33" s="538"/>
      <c r="J33" s="539"/>
      <c r="K33" s="205">
        <v>136</v>
      </c>
      <c r="L33" s="204">
        <v>104</v>
      </c>
      <c r="M33" s="203">
        <v>1</v>
      </c>
      <c r="N33" s="203">
        <v>4</v>
      </c>
      <c r="O33" s="202">
        <v>6610015010</v>
      </c>
      <c r="P33" s="201">
        <v>0</v>
      </c>
      <c r="Q33" s="200"/>
      <c r="R33" s="199">
        <v>10000</v>
      </c>
      <c r="S33" s="540"/>
      <c r="T33" s="540"/>
      <c r="U33" s="540"/>
      <c r="V33" s="540"/>
      <c r="W33" s="197">
        <v>0</v>
      </c>
      <c r="X33" s="196">
        <v>0</v>
      </c>
      <c r="Y33" s="195">
        <f>Y34</f>
        <v>138385</v>
      </c>
      <c r="Z33" s="195">
        <f>Z34</f>
        <v>138385</v>
      </c>
      <c r="AA33" s="194">
        <f>AA34</f>
        <v>138385</v>
      </c>
      <c r="AB33" s="193" t="s">
        <v>214</v>
      </c>
    </row>
    <row r="34" spans="1:28" ht="21" customHeight="1" x14ac:dyDescent="0.2">
      <c r="A34" s="213"/>
      <c r="B34" s="247"/>
      <c r="C34" s="254"/>
      <c r="D34" s="273"/>
      <c r="E34" s="272"/>
      <c r="F34" s="271"/>
      <c r="G34" s="272"/>
      <c r="H34" s="272"/>
      <c r="I34" s="272"/>
      <c r="J34" s="271" t="s">
        <v>160</v>
      </c>
      <c r="K34" s="205">
        <v>136</v>
      </c>
      <c r="L34" s="204"/>
      <c r="M34" s="203">
        <v>1</v>
      </c>
      <c r="N34" s="203">
        <v>4</v>
      </c>
      <c r="O34" s="202">
        <v>6610015010</v>
      </c>
      <c r="P34" s="201">
        <v>540</v>
      </c>
      <c r="Q34" s="200"/>
      <c r="R34" s="199"/>
      <c r="S34" s="198"/>
      <c r="T34" s="198"/>
      <c r="U34" s="198"/>
      <c r="V34" s="198"/>
      <c r="W34" s="197"/>
      <c r="X34" s="196"/>
      <c r="Y34" s="195">
        <v>138385</v>
      </c>
      <c r="Z34" s="195">
        <v>138385</v>
      </c>
      <c r="AA34" s="194">
        <v>138385</v>
      </c>
      <c r="AB34" s="193"/>
    </row>
    <row r="35" spans="1:28" s="261" customFormat="1" ht="37.5" customHeight="1" x14ac:dyDescent="0.2">
      <c r="A35" s="270"/>
      <c r="B35" s="269"/>
      <c r="C35" s="268"/>
      <c r="D35" s="257"/>
      <c r="E35" s="257"/>
      <c r="F35" s="258"/>
      <c r="G35" s="257"/>
      <c r="H35" s="257"/>
      <c r="I35" s="257"/>
      <c r="J35" s="258" t="s">
        <v>396</v>
      </c>
      <c r="K35" s="225">
        <v>136</v>
      </c>
      <c r="L35" s="267"/>
      <c r="M35" s="224">
        <v>1</v>
      </c>
      <c r="N35" s="224">
        <v>6</v>
      </c>
      <c r="O35" s="223">
        <v>0</v>
      </c>
      <c r="P35" s="222">
        <v>0</v>
      </c>
      <c r="Q35" s="266"/>
      <c r="R35" s="265"/>
      <c r="S35" s="221"/>
      <c r="T35" s="221"/>
      <c r="U35" s="221"/>
      <c r="V35" s="221"/>
      <c r="W35" s="264"/>
      <c r="X35" s="263"/>
      <c r="Y35" s="220">
        <f>Y36</f>
        <v>9597</v>
      </c>
      <c r="Z35" s="220">
        <f t="shared" ref="Z35:AA38" si="2">Z36</f>
        <v>9597</v>
      </c>
      <c r="AA35" s="181">
        <f t="shared" si="2"/>
        <v>9597</v>
      </c>
      <c r="AB35" s="262"/>
    </row>
    <row r="36" spans="1:28" s="231" customFormat="1" ht="60" customHeight="1" x14ac:dyDescent="0.2">
      <c r="A36" s="213"/>
      <c r="B36" s="260"/>
      <c r="C36" s="259"/>
      <c r="D36" s="548" t="s">
        <v>255</v>
      </c>
      <c r="E36" s="548"/>
      <c r="F36" s="548"/>
      <c r="G36" s="548"/>
      <c r="H36" s="548"/>
      <c r="I36" s="548"/>
      <c r="J36" s="549"/>
      <c r="K36" s="205">
        <v>136</v>
      </c>
      <c r="L36" s="204">
        <v>104</v>
      </c>
      <c r="M36" s="203">
        <v>1</v>
      </c>
      <c r="N36" s="203">
        <v>6</v>
      </c>
      <c r="O36" s="202">
        <v>6600000000</v>
      </c>
      <c r="P36" s="201">
        <v>0</v>
      </c>
      <c r="Q36" s="200"/>
      <c r="R36" s="199">
        <v>0</v>
      </c>
      <c r="S36" s="540"/>
      <c r="T36" s="540"/>
      <c r="U36" s="540"/>
      <c r="V36" s="540"/>
      <c r="W36" s="197">
        <v>0</v>
      </c>
      <c r="X36" s="196">
        <v>0</v>
      </c>
      <c r="Y36" s="195">
        <f>Y37</f>
        <v>9597</v>
      </c>
      <c r="Z36" s="195">
        <f t="shared" si="2"/>
        <v>9597</v>
      </c>
      <c r="AA36" s="194">
        <f t="shared" si="2"/>
        <v>9597</v>
      </c>
      <c r="AB36" s="193" t="s">
        <v>214</v>
      </c>
    </row>
    <row r="37" spans="1:28" s="231" customFormat="1" ht="36" customHeight="1" x14ac:dyDescent="0.2">
      <c r="A37" s="213"/>
      <c r="B37" s="247"/>
      <c r="C37" s="246"/>
      <c r="D37" s="258"/>
      <c r="E37" s="548" t="s">
        <v>256</v>
      </c>
      <c r="F37" s="548"/>
      <c r="G37" s="548"/>
      <c r="H37" s="548"/>
      <c r="I37" s="548"/>
      <c r="J37" s="549"/>
      <c r="K37" s="205">
        <v>136</v>
      </c>
      <c r="L37" s="204">
        <v>104</v>
      </c>
      <c r="M37" s="203">
        <v>1</v>
      </c>
      <c r="N37" s="203">
        <v>6</v>
      </c>
      <c r="O37" s="202">
        <v>6610000000</v>
      </c>
      <c r="P37" s="201">
        <v>0</v>
      </c>
      <c r="Q37" s="200"/>
      <c r="R37" s="199">
        <v>0</v>
      </c>
      <c r="S37" s="540"/>
      <c r="T37" s="540"/>
      <c r="U37" s="540"/>
      <c r="V37" s="540"/>
      <c r="W37" s="197">
        <v>0</v>
      </c>
      <c r="X37" s="196">
        <v>0</v>
      </c>
      <c r="Y37" s="195">
        <f>Y38</f>
        <v>9597</v>
      </c>
      <c r="Z37" s="195">
        <f t="shared" si="2"/>
        <v>9597</v>
      </c>
      <c r="AA37" s="194">
        <f t="shared" si="2"/>
        <v>9597</v>
      </c>
      <c r="AB37" s="193" t="s">
        <v>214</v>
      </c>
    </row>
    <row r="38" spans="1:28" s="231" customFormat="1" ht="36.75" customHeight="1" x14ac:dyDescent="0.2">
      <c r="A38" s="213"/>
      <c r="B38" s="247"/>
      <c r="C38" s="246"/>
      <c r="D38" s="257"/>
      <c r="E38" s="256"/>
      <c r="F38" s="255"/>
      <c r="G38" s="549" t="s">
        <v>399</v>
      </c>
      <c r="H38" s="557"/>
      <c r="I38" s="557"/>
      <c r="J38" s="558"/>
      <c r="K38" s="205">
        <v>136</v>
      </c>
      <c r="L38" s="204">
        <v>104</v>
      </c>
      <c r="M38" s="203">
        <v>1</v>
      </c>
      <c r="N38" s="203">
        <v>6</v>
      </c>
      <c r="O38" s="202">
        <v>6610010080</v>
      </c>
      <c r="P38" s="201">
        <v>0</v>
      </c>
      <c r="Q38" s="200"/>
      <c r="R38" s="199">
        <v>10000</v>
      </c>
      <c r="S38" s="559"/>
      <c r="T38" s="560"/>
      <c r="U38" s="560"/>
      <c r="V38" s="561"/>
      <c r="W38" s="197">
        <v>0</v>
      </c>
      <c r="X38" s="196">
        <v>0</v>
      </c>
      <c r="Y38" s="195">
        <f>Y39</f>
        <v>9597</v>
      </c>
      <c r="Z38" s="195">
        <f t="shared" si="2"/>
        <v>9597</v>
      </c>
      <c r="AA38" s="194">
        <f t="shared" si="2"/>
        <v>9597</v>
      </c>
      <c r="AB38" s="193" t="s">
        <v>214</v>
      </c>
    </row>
    <row r="39" spans="1:28" s="231" customFormat="1" ht="21" customHeight="1" x14ac:dyDescent="0.2">
      <c r="A39" s="213"/>
      <c r="B39" s="247"/>
      <c r="C39" s="254"/>
      <c r="D39" s="253"/>
      <c r="E39" s="252"/>
      <c r="F39" s="251"/>
      <c r="G39" s="252"/>
      <c r="H39" s="252"/>
      <c r="I39" s="252"/>
      <c r="J39" s="251" t="s">
        <v>160</v>
      </c>
      <c r="K39" s="205">
        <v>136</v>
      </c>
      <c r="L39" s="204"/>
      <c r="M39" s="203">
        <v>1</v>
      </c>
      <c r="N39" s="203">
        <v>6</v>
      </c>
      <c r="O39" s="202">
        <v>6610010080</v>
      </c>
      <c r="P39" s="201">
        <v>540</v>
      </c>
      <c r="Q39" s="200"/>
      <c r="R39" s="199"/>
      <c r="S39" s="198"/>
      <c r="T39" s="198"/>
      <c r="U39" s="198"/>
      <c r="V39" s="198"/>
      <c r="W39" s="197"/>
      <c r="X39" s="196"/>
      <c r="Y39" s="195">
        <v>9597</v>
      </c>
      <c r="Z39" s="195">
        <v>9597</v>
      </c>
      <c r="AA39" s="194">
        <v>9597</v>
      </c>
      <c r="AB39" s="193"/>
    </row>
    <row r="40" spans="1:28" s="261" customFormat="1" ht="27" customHeight="1" x14ac:dyDescent="0.2">
      <c r="A40" s="270"/>
      <c r="B40" s="269"/>
      <c r="C40" s="268"/>
      <c r="D40" s="257"/>
      <c r="E40" s="257"/>
      <c r="F40" s="258"/>
      <c r="G40" s="257"/>
      <c r="H40" s="257"/>
      <c r="I40" s="257"/>
      <c r="J40" s="258" t="s">
        <v>450</v>
      </c>
      <c r="K40" s="225">
        <v>136</v>
      </c>
      <c r="L40" s="267"/>
      <c r="M40" s="224">
        <v>1</v>
      </c>
      <c r="N40" s="224">
        <v>13</v>
      </c>
      <c r="O40" s="223">
        <v>0</v>
      </c>
      <c r="P40" s="222">
        <v>0</v>
      </c>
      <c r="Q40" s="266"/>
      <c r="R40" s="265"/>
      <c r="S40" s="221"/>
      <c r="T40" s="221"/>
      <c r="U40" s="221"/>
      <c r="V40" s="221"/>
      <c r="W40" s="264"/>
      <c r="X40" s="263"/>
      <c r="Y40" s="220">
        <v>373</v>
      </c>
      <c r="Z40" s="220">
        <v>373</v>
      </c>
      <c r="AA40" s="181">
        <v>373</v>
      </c>
      <c r="AB40" s="262"/>
    </row>
    <row r="41" spans="1:28" s="231" customFormat="1" ht="24.75" customHeight="1" x14ac:dyDescent="0.2">
      <c r="A41" s="213"/>
      <c r="B41" s="260"/>
      <c r="C41" s="259"/>
      <c r="D41" s="548" t="s">
        <v>449</v>
      </c>
      <c r="E41" s="548"/>
      <c r="F41" s="548"/>
      <c r="G41" s="548"/>
      <c r="H41" s="548"/>
      <c r="I41" s="548"/>
      <c r="J41" s="549"/>
      <c r="K41" s="205">
        <v>136</v>
      </c>
      <c r="L41" s="204">
        <v>104</v>
      </c>
      <c r="M41" s="203">
        <v>1</v>
      </c>
      <c r="N41" s="203">
        <v>13</v>
      </c>
      <c r="O41" s="202">
        <v>7700000000</v>
      </c>
      <c r="P41" s="201">
        <v>0</v>
      </c>
      <c r="Q41" s="200"/>
      <c r="R41" s="199">
        <v>0</v>
      </c>
      <c r="S41" s="540"/>
      <c r="T41" s="540"/>
      <c r="U41" s="540"/>
      <c r="V41" s="540"/>
      <c r="W41" s="197">
        <v>0</v>
      </c>
      <c r="X41" s="196">
        <v>0</v>
      </c>
      <c r="Y41" s="195">
        <v>373</v>
      </c>
      <c r="Z41" s="195">
        <v>373</v>
      </c>
      <c r="AA41" s="194">
        <v>373</v>
      </c>
      <c r="AB41" s="193" t="s">
        <v>214</v>
      </c>
    </row>
    <row r="42" spans="1:28" s="231" customFormat="1" ht="36" customHeight="1" x14ac:dyDescent="0.2">
      <c r="A42" s="213"/>
      <c r="B42" s="247"/>
      <c r="C42" s="246"/>
      <c r="D42" s="258"/>
      <c r="E42" s="549" t="s">
        <v>448</v>
      </c>
      <c r="F42" s="557"/>
      <c r="G42" s="557"/>
      <c r="H42" s="557"/>
      <c r="I42" s="557"/>
      <c r="J42" s="558"/>
      <c r="K42" s="205">
        <v>136</v>
      </c>
      <c r="L42" s="204">
        <v>104</v>
      </c>
      <c r="M42" s="203">
        <v>1</v>
      </c>
      <c r="N42" s="203">
        <v>13</v>
      </c>
      <c r="O42" s="202">
        <v>7700095100</v>
      </c>
      <c r="P42" s="201">
        <v>0</v>
      </c>
      <c r="Q42" s="200"/>
      <c r="R42" s="199">
        <v>0</v>
      </c>
      <c r="S42" s="559"/>
      <c r="T42" s="560"/>
      <c r="U42" s="560"/>
      <c r="V42" s="561"/>
      <c r="W42" s="197">
        <v>0</v>
      </c>
      <c r="X42" s="196">
        <v>0</v>
      </c>
      <c r="Y42" s="195">
        <v>373</v>
      </c>
      <c r="Z42" s="195">
        <v>373</v>
      </c>
      <c r="AA42" s="194">
        <v>373</v>
      </c>
      <c r="AB42" s="193" t="s">
        <v>214</v>
      </c>
    </row>
    <row r="43" spans="1:28" s="231" customFormat="1" ht="23.25" customHeight="1" x14ac:dyDescent="0.2">
      <c r="A43" s="213"/>
      <c r="B43" s="247"/>
      <c r="C43" s="246"/>
      <c r="D43" s="257"/>
      <c r="E43" s="256"/>
      <c r="F43" s="255"/>
      <c r="G43" s="549" t="s">
        <v>447</v>
      </c>
      <c r="H43" s="557"/>
      <c r="I43" s="557"/>
      <c r="J43" s="558"/>
      <c r="K43" s="205">
        <v>136</v>
      </c>
      <c r="L43" s="204">
        <v>104</v>
      </c>
      <c r="M43" s="203">
        <v>1</v>
      </c>
      <c r="N43" s="203">
        <v>13</v>
      </c>
      <c r="O43" s="202">
        <v>7700095100</v>
      </c>
      <c r="P43" s="201">
        <v>850</v>
      </c>
      <c r="Q43" s="200"/>
      <c r="R43" s="199">
        <v>10000</v>
      </c>
      <c r="S43" s="559"/>
      <c r="T43" s="560"/>
      <c r="U43" s="560"/>
      <c r="V43" s="561"/>
      <c r="W43" s="197">
        <v>0</v>
      </c>
      <c r="X43" s="196">
        <v>0</v>
      </c>
      <c r="Y43" s="195">
        <v>373</v>
      </c>
      <c r="Z43" s="195">
        <v>373</v>
      </c>
      <c r="AA43" s="194">
        <v>373</v>
      </c>
      <c r="AB43" s="193" t="s">
        <v>214</v>
      </c>
    </row>
    <row r="44" spans="1:28" s="231" customFormat="1" ht="21" customHeight="1" x14ac:dyDescent="0.2">
      <c r="A44" s="213"/>
      <c r="B44" s="247"/>
      <c r="C44" s="254"/>
      <c r="D44" s="253"/>
      <c r="E44" s="252"/>
      <c r="F44" s="251"/>
      <c r="G44" s="252"/>
      <c r="H44" s="252"/>
      <c r="I44" s="252"/>
      <c r="J44" s="251" t="s">
        <v>446</v>
      </c>
      <c r="K44" s="205">
        <v>136</v>
      </c>
      <c r="L44" s="204"/>
      <c r="M44" s="203">
        <v>1</v>
      </c>
      <c r="N44" s="203">
        <v>13</v>
      </c>
      <c r="O44" s="202">
        <v>7700095100</v>
      </c>
      <c r="P44" s="201">
        <v>853</v>
      </c>
      <c r="Q44" s="200"/>
      <c r="R44" s="199"/>
      <c r="S44" s="198"/>
      <c r="T44" s="198"/>
      <c r="U44" s="198"/>
      <c r="V44" s="198"/>
      <c r="W44" s="197"/>
      <c r="X44" s="196"/>
      <c r="Y44" s="195">
        <v>373</v>
      </c>
      <c r="Z44" s="195">
        <v>373</v>
      </c>
      <c r="AA44" s="194">
        <v>373</v>
      </c>
      <c r="AB44" s="193"/>
    </row>
    <row r="45" spans="1:28" ht="21.75" customHeight="1" x14ac:dyDescent="0.2">
      <c r="A45" s="213"/>
      <c r="B45" s="527" t="s">
        <v>199</v>
      </c>
      <c r="C45" s="527"/>
      <c r="D45" s="527"/>
      <c r="E45" s="527"/>
      <c r="F45" s="527"/>
      <c r="G45" s="527"/>
      <c r="H45" s="527"/>
      <c r="I45" s="527"/>
      <c r="J45" s="528"/>
      <c r="K45" s="225">
        <v>136</v>
      </c>
      <c r="L45" s="204">
        <v>200</v>
      </c>
      <c r="M45" s="224">
        <v>2</v>
      </c>
      <c r="N45" s="224">
        <v>0</v>
      </c>
      <c r="O45" s="223">
        <v>0</v>
      </c>
      <c r="P45" s="222">
        <v>0</v>
      </c>
      <c r="Q45" s="200"/>
      <c r="R45" s="199">
        <v>0</v>
      </c>
      <c r="S45" s="529"/>
      <c r="T45" s="529"/>
      <c r="U45" s="529"/>
      <c r="V45" s="529"/>
      <c r="W45" s="197">
        <v>0</v>
      </c>
      <c r="X45" s="196">
        <v>0</v>
      </c>
      <c r="Y45" s="220">
        <f>Y46</f>
        <v>92180</v>
      </c>
      <c r="Z45" s="220">
        <f>Z46</f>
        <v>92630</v>
      </c>
      <c r="AA45" s="181">
        <f>AA46</f>
        <v>95140</v>
      </c>
      <c r="AB45" s="193" t="s">
        <v>214</v>
      </c>
    </row>
    <row r="46" spans="1:28" ht="22.5" customHeight="1" x14ac:dyDescent="0.2">
      <c r="A46" s="213"/>
      <c r="B46" s="247"/>
      <c r="C46" s="249"/>
      <c r="D46" s="550" t="s">
        <v>200</v>
      </c>
      <c r="E46" s="550"/>
      <c r="F46" s="550"/>
      <c r="G46" s="550"/>
      <c r="H46" s="550"/>
      <c r="I46" s="550"/>
      <c r="J46" s="541"/>
      <c r="K46" s="225">
        <v>136</v>
      </c>
      <c r="L46" s="204">
        <v>203</v>
      </c>
      <c r="M46" s="224">
        <v>2</v>
      </c>
      <c r="N46" s="224">
        <v>3</v>
      </c>
      <c r="O46" s="223">
        <v>0</v>
      </c>
      <c r="P46" s="222">
        <v>0</v>
      </c>
      <c r="Q46" s="200"/>
      <c r="R46" s="199">
        <v>0</v>
      </c>
      <c r="S46" s="529"/>
      <c r="T46" s="529"/>
      <c r="U46" s="529"/>
      <c r="V46" s="529"/>
      <c r="W46" s="197">
        <v>0</v>
      </c>
      <c r="X46" s="196">
        <v>0</v>
      </c>
      <c r="Y46" s="220">
        <f>Y48</f>
        <v>92180</v>
      </c>
      <c r="Z46" s="220">
        <f>Z48</f>
        <v>92630</v>
      </c>
      <c r="AA46" s="181">
        <f>AA48</f>
        <v>95140</v>
      </c>
      <c r="AB46" s="193" t="s">
        <v>214</v>
      </c>
    </row>
    <row r="47" spans="1:28" ht="73.5" customHeight="1" x14ac:dyDescent="0.2">
      <c r="A47" s="213"/>
      <c r="B47" s="247"/>
      <c r="C47" s="246"/>
      <c r="D47" s="248"/>
      <c r="E47" s="544" t="s">
        <v>261</v>
      </c>
      <c r="F47" s="544"/>
      <c r="G47" s="544"/>
      <c r="H47" s="544"/>
      <c r="I47" s="544"/>
      <c r="J47" s="545"/>
      <c r="K47" s="205">
        <v>136</v>
      </c>
      <c r="L47" s="204">
        <v>203</v>
      </c>
      <c r="M47" s="203">
        <v>2</v>
      </c>
      <c r="N47" s="203">
        <v>3</v>
      </c>
      <c r="O47" s="202">
        <v>6600000000</v>
      </c>
      <c r="P47" s="201">
        <v>0</v>
      </c>
      <c r="Q47" s="200"/>
      <c r="R47" s="199">
        <v>0</v>
      </c>
      <c r="S47" s="540"/>
      <c r="T47" s="540"/>
      <c r="U47" s="540"/>
      <c r="V47" s="540"/>
      <c r="W47" s="197">
        <v>0</v>
      </c>
      <c r="X47" s="196">
        <v>0</v>
      </c>
      <c r="Y47" s="195">
        <f>Y48</f>
        <v>92180</v>
      </c>
      <c r="Z47" s="195">
        <f>Z48</f>
        <v>92630</v>
      </c>
      <c r="AA47" s="194">
        <f>AA48</f>
        <v>95140</v>
      </c>
      <c r="AB47" s="193" t="s">
        <v>214</v>
      </c>
    </row>
    <row r="48" spans="1:28" ht="56.25" customHeight="1" x14ac:dyDescent="0.2">
      <c r="A48" s="213"/>
      <c r="B48" s="247"/>
      <c r="C48" s="246"/>
      <c r="D48" s="245"/>
      <c r="E48" s="243"/>
      <c r="F48" s="544" t="s">
        <v>238</v>
      </c>
      <c r="G48" s="544"/>
      <c r="H48" s="544"/>
      <c r="I48" s="544"/>
      <c r="J48" s="545"/>
      <c r="K48" s="205">
        <v>136</v>
      </c>
      <c r="L48" s="204">
        <v>203</v>
      </c>
      <c r="M48" s="203">
        <v>2</v>
      </c>
      <c r="N48" s="203">
        <v>3</v>
      </c>
      <c r="O48" s="202">
        <v>6620000000</v>
      </c>
      <c r="P48" s="201">
        <v>0</v>
      </c>
      <c r="Q48" s="200"/>
      <c r="R48" s="199">
        <v>0</v>
      </c>
      <c r="S48" s="540"/>
      <c r="T48" s="540"/>
      <c r="U48" s="540"/>
      <c r="V48" s="540"/>
      <c r="W48" s="197">
        <v>0</v>
      </c>
      <c r="X48" s="196">
        <v>0</v>
      </c>
      <c r="Y48" s="195">
        <f>Y50+Y53</f>
        <v>92180</v>
      </c>
      <c r="Z48" s="195">
        <f>Z50+Z53</f>
        <v>92630</v>
      </c>
      <c r="AA48" s="194">
        <f>AA50+AA53</f>
        <v>95140</v>
      </c>
      <c r="AB48" s="193" t="s">
        <v>214</v>
      </c>
    </row>
    <row r="49" spans="1:28" ht="33.75" customHeight="1" x14ac:dyDescent="0.2">
      <c r="A49" s="213"/>
      <c r="B49" s="247"/>
      <c r="C49" s="246"/>
      <c r="D49" s="245"/>
      <c r="E49" s="244"/>
      <c r="F49" s="243"/>
      <c r="G49" s="544" t="s">
        <v>239</v>
      </c>
      <c r="H49" s="544"/>
      <c r="I49" s="544"/>
      <c r="J49" s="545"/>
      <c r="K49" s="205">
        <v>136</v>
      </c>
      <c r="L49" s="204">
        <v>203</v>
      </c>
      <c r="M49" s="203">
        <v>2</v>
      </c>
      <c r="N49" s="203">
        <v>3</v>
      </c>
      <c r="O49" s="202">
        <v>6620051180</v>
      </c>
      <c r="P49" s="201">
        <v>0</v>
      </c>
      <c r="Q49" s="200"/>
      <c r="R49" s="199">
        <v>10000</v>
      </c>
      <c r="S49" s="540"/>
      <c r="T49" s="540"/>
      <c r="U49" s="540"/>
      <c r="V49" s="540"/>
      <c r="W49" s="197">
        <v>0</v>
      </c>
      <c r="X49" s="196">
        <v>0</v>
      </c>
      <c r="Y49" s="195">
        <f>Y50+Y53</f>
        <v>92180</v>
      </c>
      <c r="Z49" s="195">
        <f>Z50+Z53</f>
        <v>92630</v>
      </c>
      <c r="AA49" s="194">
        <f>AA50+AA53</f>
        <v>95140</v>
      </c>
      <c r="AB49" s="193" t="s">
        <v>214</v>
      </c>
    </row>
    <row r="50" spans="1:28" ht="33.75" customHeight="1" x14ac:dyDescent="0.2">
      <c r="A50" s="213"/>
      <c r="B50" s="247"/>
      <c r="C50" s="246"/>
      <c r="D50" s="245"/>
      <c r="E50" s="244"/>
      <c r="F50" s="243"/>
      <c r="G50" s="207"/>
      <c r="H50" s="207"/>
      <c r="I50" s="207"/>
      <c r="J50" s="206" t="s">
        <v>230</v>
      </c>
      <c r="K50" s="205">
        <v>136</v>
      </c>
      <c r="L50" s="204"/>
      <c r="M50" s="203">
        <v>2</v>
      </c>
      <c r="N50" s="203">
        <v>3</v>
      </c>
      <c r="O50" s="202">
        <v>6620051180</v>
      </c>
      <c r="P50" s="201">
        <v>120</v>
      </c>
      <c r="Q50" s="200"/>
      <c r="R50" s="199"/>
      <c r="S50" s="198"/>
      <c r="T50" s="198"/>
      <c r="U50" s="198"/>
      <c r="V50" s="198"/>
      <c r="W50" s="197"/>
      <c r="X50" s="196"/>
      <c r="Y50" s="195">
        <f>Y51+Y52</f>
        <v>89838</v>
      </c>
      <c r="Z50" s="195">
        <f>Z51+Z52</f>
        <v>91140</v>
      </c>
      <c r="AA50" s="194">
        <f>AA51+AA52</f>
        <v>92442</v>
      </c>
      <c r="AB50" s="193"/>
    </row>
    <row r="51" spans="1:28" ht="28.5" customHeight="1" x14ac:dyDescent="0.2">
      <c r="A51" s="213"/>
      <c r="B51" s="247"/>
      <c r="C51" s="246"/>
      <c r="D51" s="245"/>
      <c r="E51" s="244"/>
      <c r="F51" s="243"/>
      <c r="G51" s="207"/>
      <c r="H51" s="207"/>
      <c r="I51" s="207"/>
      <c r="J51" s="206" t="s">
        <v>195</v>
      </c>
      <c r="K51" s="205">
        <v>136</v>
      </c>
      <c r="L51" s="204"/>
      <c r="M51" s="203">
        <v>2</v>
      </c>
      <c r="N51" s="203">
        <v>3</v>
      </c>
      <c r="O51" s="202">
        <v>6620051180</v>
      </c>
      <c r="P51" s="201">
        <v>121</v>
      </c>
      <c r="Q51" s="200"/>
      <c r="R51" s="199"/>
      <c r="S51" s="198"/>
      <c r="T51" s="198"/>
      <c r="U51" s="198"/>
      <c r="V51" s="198"/>
      <c r="W51" s="197"/>
      <c r="X51" s="196"/>
      <c r="Y51" s="195">
        <v>69000</v>
      </c>
      <c r="Z51" s="195">
        <v>70000</v>
      </c>
      <c r="AA51" s="194">
        <v>71000</v>
      </c>
      <c r="AB51" s="193"/>
    </row>
    <row r="52" spans="1:28" ht="55.5" customHeight="1" x14ac:dyDescent="0.2">
      <c r="A52" s="213"/>
      <c r="B52" s="247"/>
      <c r="C52" s="246"/>
      <c r="D52" s="245"/>
      <c r="E52" s="244"/>
      <c r="F52" s="243"/>
      <c r="G52" s="207"/>
      <c r="H52" s="207"/>
      <c r="I52" s="207"/>
      <c r="J52" s="206" t="s">
        <v>196</v>
      </c>
      <c r="K52" s="205">
        <v>136</v>
      </c>
      <c r="L52" s="204"/>
      <c r="M52" s="203">
        <v>2</v>
      </c>
      <c r="N52" s="203">
        <v>3</v>
      </c>
      <c r="O52" s="202">
        <v>6620051180</v>
      </c>
      <c r="P52" s="201">
        <v>129</v>
      </c>
      <c r="Q52" s="200"/>
      <c r="R52" s="199"/>
      <c r="S52" s="198"/>
      <c r="T52" s="198"/>
      <c r="U52" s="198"/>
      <c r="V52" s="198"/>
      <c r="W52" s="197"/>
      <c r="X52" s="196"/>
      <c r="Y52" s="195">
        <v>20838</v>
      </c>
      <c r="Z52" s="195">
        <v>21140</v>
      </c>
      <c r="AA52" s="194">
        <v>21442</v>
      </c>
      <c r="AB52" s="193"/>
    </row>
    <row r="53" spans="1:28" ht="37.5" customHeight="1" x14ac:dyDescent="0.2">
      <c r="A53" s="213"/>
      <c r="B53" s="247"/>
      <c r="C53" s="246"/>
      <c r="D53" s="245"/>
      <c r="E53" s="244"/>
      <c r="F53" s="243"/>
      <c r="G53" s="207"/>
      <c r="H53" s="207"/>
      <c r="I53" s="207"/>
      <c r="J53" s="206" t="s">
        <v>240</v>
      </c>
      <c r="K53" s="205">
        <v>136</v>
      </c>
      <c r="L53" s="204">
        <v>203</v>
      </c>
      <c r="M53" s="203">
        <v>2</v>
      </c>
      <c r="N53" s="203">
        <v>3</v>
      </c>
      <c r="O53" s="202">
        <v>6620051180</v>
      </c>
      <c r="P53" s="201">
        <v>240</v>
      </c>
      <c r="Q53" s="200"/>
      <c r="R53" s="199"/>
      <c r="S53" s="198"/>
      <c r="T53" s="198"/>
      <c r="U53" s="198"/>
      <c r="V53" s="198"/>
      <c r="W53" s="197"/>
      <c r="X53" s="196"/>
      <c r="Y53" s="195">
        <f>Y54</f>
        <v>2342</v>
      </c>
      <c r="Z53" s="195">
        <f>Z54</f>
        <v>1490</v>
      </c>
      <c r="AA53" s="194">
        <f>AA54</f>
        <v>2698</v>
      </c>
      <c r="AB53" s="193"/>
    </row>
    <row r="54" spans="1:28" ht="51.75" customHeight="1" x14ac:dyDescent="0.2">
      <c r="A54" s="213"/>
      <c r="B54" s="247"/>
      <c r="C54" s="246"/>
      <c r="D54" s="245"/>
      <c r="E54" s="244"/>
      <c r="F54" s="243"/>
      <c r="G54" s="538" t="s">
        <v>197</v>
      </c>
      <c r="H54" s="538"/>
      <c r="I54" s="538"/>
      <c r="J54" s="539"/>
      <c r="K54" s="205">
        <v>136</v>
      </c>
      <c r="L54" s="204">
        <v>203</v>
      </c>
      <c r="M54" s="203">
        <v>2</v>
      </c>
      <c r="N54" s="203">
        <v>3</v>
      </c>
      <c r="O54" s="202">
        <v>6620051180</v>
      </c>
      <c r="P54" s="201">
        <v>244</v>
      </c>
      <c r="Q54" s="200"/>
      <c r="R54" s="199">
        <v>10000</v>
      </c>
      <c r="S54" s="540"/>
      <c r="T54" s="540"/>
      <c r="U54" s="540"/>
      <c r="V54" s="540"/>
      <c r="W54" s="197">
        <v>0</v>
      </c>
      <c r="X54" s="196">
        <v>0</v>
      </c>
      <c r="Y54" s="195">
        <v>2342</v>
      </c>
      <c r="Z54" s="195">
        <v>1490</v>
      </c>
      <c r="AA54" s="194">
        <v>2698</v>
      </c>
      <c r="AB54" s="193" t="s">
        <v>214</v>
      </c>
    </row>
    <row r="55" spans="1:28" ht="23.45" customHeight="1" x14ac:dyDescent="0.2">
      <c r="A55" s="213"/>
      <c r="B55" s="551" t="s">
        <v>201</v>
      </c>
      <c r="C55" s="551"/>
      <c r="D55" s="551"/>
      <c r="E55" s="551"/>
      <c r="F55" s="551"/>
      <c r="G55" s="551"/>
      <c r="H55" s="551"/>
      <c r="I55" s="551"/>
      <c r="J55" s="552"/>
      <c r="K55" s="225">
        <v>136</v>
      </c>
      <c r="L55" s="204">
        <v>300</v>
      </c>
      <c r="M55" s="224">
        <v>3</v>
      </c>
      <c r="N55" s="224">
        <v>0</v>
      </c>
      <c r="O55" s="223">
        <v>0</v>
      </c>
      <c r="P55" s="222">
        <v>0</v>
      </c>
      <c r="Q55" s="200"/>
      <c r="R55" s="199">
        <v>0</v>
      </c>
      <c r="S55" s="529"/>
      <c r="T55" s="529"/>
      <c r="U55" s="529"/>
      <c r="V55" s="529"/>
      <c r="W55" s="197">
        <v>0</v>
      </c>
      <c r="X55" s="196">
        <v>0</v>
      </c>
      <c r="Y55" s="220">
        <v>3000</v>
      </c>
      <c r="Z55" s="220">
        <v>3000</v>
      </c>
      <c r="AA55" s="181">
        <v>3000</v>
      </c>
      <c r="AB55" s="193" t="s">
        <v>214</v>
      </c>
    </row>
    <row r="56" spans="1:28" s="231" customFormat="1" ht="25.9" customHeight="1" x14ac:dyDescent="0.2">
      <c r="A56" s="213"/>
      <c r="B56" s="239"/>
      <c r="C56" s="238"/>
      <c r="D56" s="237"/>
      <c r="E56" s="236"/>
      <c r="F56" s="235"/>
      <c r="G56" s="236"/>
      <c r="H56" s="236"/>
      <c r="I56" s="236"/>
      <c r="J56" s="242" t="s">
        <v>202</v>
      </c>
      <c r="K56" s="205">
        <v>136</v>
      </c>
      <c r="L56" s="204"/>
      <c r="M56" s="203">
        <v>3</v>
      </c>
      <c r="N56" s="203">
        <v>14</v>
      </c>
      <c r="O56" s="202">
        <v>0</v>
      </c>
      <c r="P56" s="201">
        <v>0</v>
      </c>
      <c r="Q56" s="200"/>
      <c r="R56" s="199"/>
      <c r="S56" s="198"/>
      <c r="T56" s="198"/>
      <c r="U56" s="198"/>
      <c r="V56" s="198"/>
      <c r="W56" s="197"/>
      <c r="X56" s="234"/>
      <c r="Y56" s="241">
        <v>3000</v>
      </c>
      <c r="Z56" s="241">
        <v>3000</v>
      </c>
      <c r="AA56" s="240">
        <v>3000</v>
      </c>
      <c r="AB56" s="193"/>
    </row>
    <row r="57" spans="1:28" s="231" customFormat="1" ht="27.75" customHeight="1" x14ac:dyDescent="0.2">
      <c r="A57" s="213"/>
      <c r="B57" s="239"/>
      <c r="C57" s="238"/>
      <c r="D57" s="237"/>
      <c r="E57" s="236"/>
      <c r="F57" s="235"/>
      <c r="G57" s="236"/>
      <c r="H57" s="236"/>
      <c r="I57" s="236"/>
      <c r="J57" s="235" t="s">
        <v>248</v>
      </c>
      <c r="K57" s="205">
        <v>136</v>
      </c>
      <c r="L57" s="204"/>
      <c r="M57" s="203">
        <v>3</v>
      </c>
      <c r="N57" s="203">
        <v>14</v>
      </c>
      <c r="O57" s="202">
        <v>7700000000</v>
      </c>
      <c r="P57" s="201">
        <v>0</v>
      </c>
      <c r="Q57" s="200"/>
      <c r="R57" s="199"/>
      <c r="S57" s="198"/>
      <c r="T57" s="198"/>
      <c r="U57" s="198"/>
      <c r="V57" s="198"/>
      <c r="W57" s="197"/>
      <c r="X57" s="234"/>
      <c r="Y57" s="233">
        <v>3000</v>
      </c>
      <c r="Z57" s="233">
        <v>3000</v>
      </c>
      <c r="AA57" s="232">
        <v>3000</v>
      </c>
      <c r="AB57" s="193"/>
    </row>
    <row r="58" spans="1:28" s="231" customFormat="1" ht="26.25" customHeight="1" x14ac:dyDescent="0.2">
      <c r="A58" s="213"/>
      <c r="B58" s="239"/>
      <c r="C58" s="238"/>
      <c r="D58" s="237"/>
      <c r="E58" s="236"/>
      <c r="F58" s="235"/>
      <c r="G58" s="236"/>
      <c r="H58" s="236"/>
      <c r="I58" s="236"/>
      <c r="J58" s="235" t="s">
        <v>265</v>
      </c>
      <c r="K58" s="205">
        <v>136</v>
      </c>
      <c r="L58" s="204"/>
      <c r="M58" s="203">
        <v>3</v>
      </c>
      <c r="N58" s="203">
        <v>14</v>
      </c>
      <c r="O58" s="202">
        <v>7700020040</v>
      </c>
      <c r="P58" s="201">
        <v>0</v>
      </c>
      <c r="Q58" s="200"/>
      <c r="R58" s="199"/>
      <c r="S58" s="198"/>
      <c r="T58" s="198"/>
      <c r="U58" s="198"/>
      <c r="V58" s="198"/>
      <c r="W58" s="197"/>
      <c r="X58" s="234"/>
      <c r="Y58" s="233">
        <v>3000</v>
      </c>
      <c r="Z58" s="233">
        <v>3000</v>
      </c>
      <c r="AA58" s="232">
        <v>3000</v>
      </c>
      <c r="AB58" s="193"/>
    </row>
    <row r="59" spans="1:28" s="231" customFormat="1" ht="39" customHeight="1" x14ac:dyDescent="0.2">
      <c r="A59" s="213"/>
      <c r="B59" s="239"/>
      <c r="C59" s="238"/>
      <c r="D59" s="237"/>
      <c r="E59" s="236"/>
      <c r="F59" s="235"/>
      <c r="G59" s="236"/>
      <c r="H59" s="236"/>
      <c r="I59" s="236"/>
      <c r="J59" s="235" t="s">
        <v>235</v>
      </c>
      <c r="K59" s="205">
        <v>136</v>
      </c>
      <c r="L59" s="204"/>
      <c r="M59" s="203">
        <v>3</v>
      </c>
      <c r="N59" s="203">
        <v>14</v>
      </c>
      <c r="O59" s="202">
        <v>7700020040</v>
      </c>
      <c r="P59" s="201">
        <v>240</v>
      </c>
      <c r="Q59" s="200"/>
      <c r="R59" s="199"/>
      <c r="S59" s="198"/>
      <c r="T59" s="198"/>
      <c r="U59" s="198"/>
      <c r="V59" s="198"/>
      <c r="W59" s="197"/>
      <c r="X59" s="234"/>
      <c r="Y59" s="233">
        <v>3000</v>
      </c>
      <c r="Z59" s="233">
        <v>3000</v>
      </c>
      <c r="AA59" s="232">
        <v>3000</v>
      </c>
      <c r="AB59" s="193"/>
    </row>
    <row r="60" spans="1:28" s="231" customFormat="1" ht="42" customHeight="1" x14ac:dyDescent="0.2">
      <c r="A60" s="213"/>
      <c r="B60" s="239"/>
      <c r="C60" s="238"/>
      <c r="D60" s="237"/>
      <c r="E60" s="236"/>
      <c r="F60" s="235"/>
      <c r="G60" s="236"/>
      <c r="H60" s="236"/>
      <c r="I60" s="236"/>
      <c r="J60" s="235" t="s">
        <v>197</v>
      </c>
      <c r="K60" s="205">
        <v>136</v>
      </c>
      <c r="L60" s="204"/>
      <c r="M60" s="203">
        <v>3</v>
      </c>
      <c r="N60" s="203">
        <v>14</v>
      </c>
      <c r="O60" s="202">
        <v>7700020040</v>
      </c>
      <c r="P60" s="201">
        <v>244</v>
      </c>
      <c r="Q60" s="200"/>
      <c r="R60" s="199"/>
      <c r="S60" s="198"/>
      <c r="T60" s="198"/>
      <c r="U60" s="198"/>
      <c r="V60" s="198"/>
      <c r="W60" s="197"/>
      <c r="X60" s="234"/>
      <c r="Y60" s="233">
        <v>3000</v>
      </c>
      <c r="Z60" s="233">
        <v>3000</v>
      </c>
      <c r="AA60" s="232">
        <v>3000</v>
      </c>
      <c r="AB60" s="193"/>
    </row>
    <row r="61" spans="1:28" ht="12.75" customHeight="1" x14ac:dyDescent="0.2">
      <c r="A61" s="213"/>
      <c r="B61" s="551" t="s">
        <v>203</v>
      </c>
      <c r="C61" s="551"/>
      <c r="D61" s="551"/>
      <c r="E61" s="551"/>
      <c r="F61" s="551"/>
      <c r="G61" s="551"/>
      <c r="H61" s="551"/>
      <c r="I61" s="551"/>
      <c r="J61" s="552"/>
      <c r="K61" s="225">
        <v>136</v>
      </c>
      <c r="L61" s="204">
        <v>400</v>
      </c>
      <c r="M61" s="224">
        <v>4</v>
      </c>
      <c r="N61" s="224">
        <v>0</v>
      </c>
      <c r="O61" s="223">
        <v>0</v>
      </c>
      <c r="P61" s="222">
        <v>0</v>
      </c>
      <c r="Q61" s="200"/>
      <c r="R61" s="199">
        <v>0</v>
      </c>
      <c r="S61" s="529"/>
      <c r="T61" s="529"/>
      <c r="U61" s="529"/>
      <c r="V61" s="529"/>
      <c r="W61" s="197">
        <v>0</v>
      </c>
      <c r="X61" s="196">
        <v>0</v>
      </c>
      <c r="Y61" s="220">
        <f>Y63</f>
        <v>187000</v>
      </c>
      <c r="Z61" s="220">
        <f>Z63</f>
        <v>199000</v>
      </c>
      <c r="AA61" s="181">
        <f>AA63</f>
        <v>224000</v>
      </c>
      <c r="AB61" s="193" t="s">
        <v>214</v>
      </c>
    </row>
    <row r="62" spans="1:28" ht="29.25" customHeight="1" x14ac:dyDescent="0.2">
      <c r="A62" s="213"/>
      <c r="B62" s="230"/>
      <c r="C62" s="229"/>
      <c r="D62" s="228"/>
      <c r="E62" s="228"/>
      <c r="F62" s="228"/>
      <c r="G62" s="228"/>
      <c r="H62" s="228"/>
      <c r="I62" s="228"/>
      <c r="J62" s="227" t="s">
        <v>204</v>
      </c>
      <c r="K62" s="225">
        <v>136</v>
      </c>
      <c r="L62" s="204"/>
      <c r="M62" s="224">
        <v>4</v>
      </c>
      <c r="N62" s="224">
        <v>9</v>
      </c>
      <c r="O62" s="223">
        <v>0</v>
      </c>
      <c r="P62" s="222">
        <v>0</v>
      </c>
      <c r="Q62" s="200"/>
      <c r="R62" s="199"/>
      <c r="S62" s="221"/>
      <c r="T62" s="221"/>
      <c r="U62" s="221"/>
      <c r="V62" s="221"/>
      <c r="W62" s="197"/>
      <c r="X62" s="196"/>
      <c r="Y62" s="220">
        <f>Y63</f>
        <v>187000</v>
      </c>
      <c r="Z62" s="220">
        <f t="shared" ref="Z62:AA66" si="3">Z63</f>
        <v>199000</v>
      </c>
      <c r="AA62" s="181">
        <f t="shared" si="3"/>
        <v>224000</v>
      </c>
      <c r="AB62" s="193"/>
    </row>
    <row r="63" spans="1:28" ht="62.25" customHeight="1" x14ac:dyDescent="0.2">
      <c r="A63" s="213"/>
      <c r="B63" s="217"/>
      <c r="C63" s="226"/>
      <c r="D63" s="550" t="s">
        <v>261</v>
      </c>
      <c r="E63" s="550"/>
      <c r="F63" s="550"/>
      <c r="G63" s="550"/>
      <c r="H63" s="550"/>
      <c r="I63" s="550"/>
      <c r="J63" s="541"/>
      <c r="K63" s="225">
        <v>136</v>
      </c>
      <c r="L63" s="204">
        <v>409</v>
      </c>
      <c r="M63" s="224">
        <v>4</v>
      </c>
      <c r="N63" s="224">
        <v>9</v>
      </c>
      <c r="O63" s="223">
        <v>6600000000</v>
      </c>
      <c r="P63" s="222">
        <v>0</v>
      </c>
      <c r="Q63" s="200"/>
      <c r="R63" s="199">
        <v>0</v>
      </c>
      <c r="S63" s="529"/>
      <c r="T63" s="529"/>
      <c r="U63" s="529"/>
      <c r="V63" s="529"/>
      <c r="W63" s="197">
        <v>0</v>
      </c>
      <c r="X63" s="196">
        <v>0</v>
      </c>
      <c r="Y63" s="220">
        <f>Y64</f>
        <v>187000</v>
      </c>
      <c r="Z63" s="220">
        <f t="shared" si="3"/>
        <v>199000</v>
      </c>
      <c r="AA63" s="181">
        <f t="shared" si="3"/>
        <v>224000</v>
      </c>
      <c r="AB63" s="193" t="s">
        <v>214</v>
      </c>
    </row>
    <row r="64" spans="1:28" ht="37.5" customHeight="1" x14ac:dyDescent="0.2">
      <c r="A64" s="213"/>
      <c r="B64" s="217"/>
      <c r="C64" s="216"/>
      <c r="D64" s="219"/>
      <c r="E64" s="544" t="s">
        <v>262</v>
      </c>
      <c r="F64" s="544"/>
      <c r="G64" s="544"/>
      <c r="H64" s="544"/>
      <c r="I64" s="544"/>
      <c r="J64" s="545"/>
      <c r="K64" s="205">
        <v>136</v>
      </c>
      <c r="L64" s="204">
        <v>409</v>
      </c>
      <c r="M64" s="203">
        <v>4</v>
      </c>
      <c r="N64" s="203">
        <v>9</v>
      </c>
      <c r="O64" s="202">
        <v>6640000000</v>
      </c>
      <c r="P64" s="201">
        <v>0</v>
      </c>
      <c r="Q64" s="200"/>
      <c r="R64" s="199">
        <v>0</v>
      </c>
      <c r="S64" s="540"/>
      <c r="T64" s="540"/>
      <c r="U64" s="540"/>
      <c r="V64" s="540"/>
      <c r="W64" s="197">
        <v>0</v>
      </c>
      <c r="X64" s="196">
        <v>0</v>
      </c>
      <c r="Y64" s="195">
        <f>Y65</f>
        <v>187000</v>
      </c>
      <c r="Z64" s="195">
        <f t="shared" si="3"/>
        <v>199000</v>
      </c>
      <c r="AA64" s="194">
        <f t="shared" si="3"/>
        <v>224000</v>
      </c>
      <c r="AB64" s="193" t="s">
        <v>214</v>
      </c>
    </row>
    <row r="65" spans="1:28" ht="45.75" customHeight="1" x14ac:dyDescent="0.2">
      <c r="A65" s="213"/>
      <c r="B65" s="217"/>
      <c r="C65" s="216"/>
      <c r="D65" s="215"/>
      <c r="E65" s="214"/>
      <c r="F65" s="544" t="s">
        <v>241</v>
      </c>
      <c r="G65" s="544"/>
      <c r="H65" s="544"/>
      <c r="I65" s="544"/>
      <c r="J65" s="545"/>
      <c r="K65" s="205">
        <v>136</v>
      </c>
      <c r="L65" s="204">
        <v>409</v>
      </c>
      <c r="M65" s="203">
        <v>4</v>
      </c>
      <c r="N65" s="203">
        <v>9</v>
      </c>
      <c r="O65" s="202">
        <v>6640095280</v>
      </c>
      <c r="P65" s="201">
        <v>0</v>
      </c>
      <c r="Q65" s="200"/>
      <c r="R65" s="199">
        <v>0</v>
      </c>
      <c r="S65" s="540"/>
      <c r="T65" s="540"/>
      <c r="U65" s="540"/>
      <c r="V65" s="540"/>
      <c r="W65" s="197">
        <v>0</v>
      </c>
      <c r="X65" s="196">
        <v>0</v>
      </c>
      <c r="Y65" s="195">
        <f>Y66</f>
        <v>187000</v>
      </c>
      <c r="Z65" s="195">
        <f t="shared" si="3"/>
        <v>199000</v>
      </c>
      <c r="AA65" s="194">
        <f t="shared" si="3"/>
        <v>224000</v>
      </c>
      <c r="AB65" s="193" t="s">
        <v>214</v>
      </c>
    </row>
    <row r="66" spans="1:28" ht="25.5" customHeight="1" x14ac:dyDescent="0.2">
      <c r="A66" s="213"/>
      <c r="B66" s="217"/>
      <c r="C66" s="216"/>
      <c r="D66" s="215"/>
      <c r="E66" s="214"/>
      <c r="F66" s="206"/>
      <c r="G66" s="207"/>
      <c r="H66" s="207"/>
      <c r="I66" s="207"/>
      <c r="J66" s="206" t="s">
        <v>235</v>
      </c>
      <c r="K66" s="205">
        <v>136</v>
      </c>
      <c r="L66" s="204">
        <v>409</v>
      </c>
      <c r="M66" s="203">
        <v>4</v>
      </c>
      <c r="N66" s="203">
        <v>9</v>
      </c>
      <c r="O66" s="202">
        <v>6640095280</v>
      </c>
      <c r="P66" s="201">
        <v>240</v>
      </c>
      <c r="Q66" s="200"/>
      <c r="R66" s="199"/>
      <c r="S66" s="198"/>
      <c r="T66" s="198"/>
      <c r="U66" s="198"/>
      <c r="V66" s="198"/>
      <c r="W66" s="197"/>
      <c r="X66" s="196"/>
      <c r="Y66" s="195">
        <f>Y67</f>
        <v>187000</v>
      </c>
      <c r="Z66" s="195">
        <f t="shared" si="3"/>
        <v>199000</v>
      </c>
      <c r="AA66" s="194">
        <f t="shared" si="3"/>
        <v>224000</v>
      </c>
      <c r="AB66" s="193"/>
    </row>
    <row r="67" spans="1:28" ht="38.25" customHeight="1" x14ac:dyDescent="0.2">
      <c r="A67" s="213"/>
      <c r="B67" s="217"/>
      <c r="C67" s="216"/>
      <c r="D67" s="215"/>
      <c r="E67" s="218"/>
      <c r="F67" s="214"/>
      <c r="G67" s="544" t="s">
        <v>197</v>
      </c>
      <c r="H67" s="544"/>
      <c r="I67" s="544"/>
      <c r="J67" s="545"/>
      <c r="K67" s="205">
        <v>136</v>
      </c>
      <c r="L67" s="204">
        <v>409</v>
      </c>
      <c r="M67" s="203">
        <v>4</v>
      </c>
      <c r="N67" s="203">
        <v>9</v>
      </c>
      <c r="O67" s="202">
        <v>6640095280</v>
      </c>
      <c r="P67" s="201">
        <v>244</v>
      </c>
      <c r="Q67" s="200"/>
      <c r="R67" s="199">
        <v>10000</v>
      </c>
      <c r="S67" s="540"/>
      <c r="T67" s="540"/>
      <c r="U67" s="540"/>
      <c r="V67" s="540"/>
      <c r="W67" s="197">
        <v>0</v>
      </c>
      <c r="X67" s="196">
        <v>0</v>
      </c>
      <c r="Y67" s="195">
        <v>187000</v>
      </c>
      <c r="Z67" s="195">
        <v>199000</v>
      </c>
      <c r="AA67" s="194">
        <v>224000</v>
      </c>
      <c r="AB67" s="193" t="s">
        <v>214</v>
      </c>
    </row>
    <row r="68" spans="1:28" ht="15.75" customHeight="1" x14ac:dyDescent="0.2">
      <c r="A68" s="213"/>
      <c r="B68" s="553" t="s">
        <v>205</v>
      </c>
      <c r="C68" s="553"/>
      <c r="D68" s="553"/>
      <c r="E68" s="553"/>
      <c r="F68" s="553"/>
      <c r="G68" s="553"/>
      <c r="H68" s="553"/>
      <c r="I68" s="553"/>
      <c r="J68" s="554"/>
      <c r="K68" s="225">
        <v>136</v>
      </c>
      <c r="L68" s="204">
        <v>800</v>
      </c>
      <c r="M68" s="224">
        <v>8</v>
      </c>
      <c r="N68" s="224">
        <v>0</v>
      </c>
      <c r="O68" s="223">
        <v>0</v>
      </c>
      <c r="P68" s="222">
        <v>0</v>
      </c>
      <c r="Q68" s="200"/>
      <c r="R68" s="199">
        <v>0</v>
      </c>
      <c r="S68" s="529"/>
      <c r="T68" s="529"/>
      <c r="U68" s="529"/>
      <c r="V68" s="529"/>
      <c r="W68" s="197">
        <v>0</v>
      </c>
      <c r="X68" s="196">
        <v>0</v>
      </c>
      <c r="Y68" s="220">
        <f>Y72+Y74</f>
        <v>869072</v>
      </c>
      <c r="Z68" s="220">
        <f>Z72+Z74</f>
        <v>744188</v>
      </c>
      <c r="AA68" s="181">
        <f>AA72+AA74</f>
        <v>739072</v>
      </c>
      <c r="AB68" s="193" t="s">
        <v>214</v>
      </c>
    </row>
    <row r="69" spans="1:28" ht="18" customHeight="1" x14ac:dyDescent="0.2">
      <c r="A69" s="213"/>
      <c r="B69" s="217"/>
      <c r="C69" s="226"/>
      <c r="D69" s="555" t="s">
        <v>206</v>
      </c>
      <c r="E69" s="555"/>
      <c r="F69" s="555"/>
      <c r="G69" s="555"/>
      <c r="H69" s="555"/>
      <c r="I69" s="555"/>
      <c r="J69" s="556"/>
      <c r="K69" s="225">
        <v>136</v>
      </c>
      <c r="L69" s="204">
        <v>801</v>
      </c>
      <c r="M69" s="224">
        <v>8</v>
      </c>
      <c r="N69" s="224">
        <v>1</v>
      </c>
      <c r="O69" s="223">
        <v>0</v>
      </c>
      <c r="P69" s="222">
        <v>0</v>
      </c>
      <c r="Q69" s="200"/>
      <c r="R69" s="199">
        <v>0</v>
      </c>
      <c r="S69" s="529"/>
      <c r="T69" s="529"/>
      <c r="U69" s="529"/>
      <c r="V69" s="529"/>
      <c r="W69" s="197">
        <v>0</v>
      </c>
      <c r="X69" s="196">
        <v>0</v>
      </c>
      <c r="Y69" s="220">
        <f t="shared" ref="Y69:AA70" si="4">Y68</f>
        <v>869072</v>
      </c>
      <c r="Z69" s="220">
        <f t="shared" si="4"/>
        <v>744188</v>
      </c>
      <c r="AA69" s="181">
        <f t="shared" si="4"/>
        <v>739072</v>
      </c>
      <c r="AB69" s="193" t="s">
        <v>214</v>
      </c>
    </row>
    <row r="70" spans="1:28" ht="73.5" customHeight="1" x14ac:dyDescent="0.2">
      <c r="A70" s="213"/>
      <c r="B70" s="217"/>
      <c r="C70" s="216"/>
      <c r="D70" s="219"/>
      <c r="E70" s="544" t="s">
        <v>261</v>
      </c>
      <c r="F70" s="544"/>
      <c r="G70" s="544"/>
      <c r="H70" s="544"/>
      <c r="I70" s="544"/>
      <c r="J70" s="545"/>
      <c r="K70" s="205">
        <v>136</v>
      </c>
      <c r="L70" s="204">
        <v>801</v>
      </c>
      <c r="M70" s="203">
        <v>8</v>
      </c>
      <c r="N70" s="203">
        <v>1</v>
      </c>
      <c r="O70" s="202">
        <v>6600000000</v>
      </c>
      <c r="P70" s="201">
        <v>0</v>
      </c>
      <c r="Q70" s="200"/>
      <c r="R70" s="199">
        <v>0</v>
      </c>
      <c r="S70" s="540"/>
      <c r="T70" s="540"/>
      <c r="U70" s="540"/>
      <c r="V70" s="540"/>
      <c r="W70" s="197">
        <v>0</v>
      </c>
      <c r="X70" s="196">
        <v>0</v>
      </c>
      <c r="Y70" s="195">
        <f t="shared" si="4"/>
        <v>869072</v>
      </c>
      <c r="Z70" s="195">
        <f t="shared" si="4"/>
        <v>744188</v>
      </c>
      <c r="AA70" s="194">
        <f t="shared" si="4"/>
        <v>739072</v>
      </c>
      <c r="AB70" s="193" t="s">
        <v>214</v>
      </c>
    </row>
    <row r="71" spans="1:28" ht="33.75" customHeight="1" x14ac:dyDescent="0.2">
      <c r="A71" s="213"/>
      <c r="B71" s="217"/>
      <c r="C71" s="216"/>
      <c r="D71" s="215"/>
      <c r="E71" s="214"/>
      <c r="F71" s="544" t="s">
        <v>263</v>
      </c>
      <c r="G71" s="544"/>
      <c r="H71" s="544"/>
      <c r="I71" s="544"/>
      <c r="J71" s="545"/>
      <c r="K71" s="205">
        <v>136</v>
      </c>
      <c r="L71" s="204">
        <v>801</v>
      </c>
      <c r="M71" s="203">
        <v>8</v>
      </c>
      <c r="N71" s="203">
        <v>1</v>
      </c>
      <c r="O71" s="202">
        <v>6660000000</v>
      </c>
      <c r="P71" s="201">
        <v>0</v>
      </c>
      <c r="Q71" s="200"/>
      <c r="R71" s="199">
        <v>0</v>
      </c>
      <c r="S71" s="540"/>
      <c r="T71" s="540"/>
      <c r="U71" s="540"/>
      <c r="V71" s="540"/>
      <c r="W71" s="197">
        <v>0</v>
      </c>
      <c r="X71" s="196">
        <v>0</v>
      </c>
      <c r="Y71" s="195">
        <f>Y69</f>
        <v>869072</v>
      </c>
      <c r="Z71" s="195">
        <f>Z69</f>
        <v>744188</v>
      </c>
      <c r="AA71" s="194">
        <f>AA69</f>
        <v>739072</v>
      </c>
      <c r="AB71" s="193" t="s">
        <v>214</v>
      </c>
    </row>
    <row r="72" spans="1:28" ht="57.75" customHeight="1" x14ac:dyDescent="0.2">
      <c r="A72" s="213"/>
      <c r="B72" s="217"/>
      <c r="C72" s="216"/>
      <c r="D72" s="215"/>
      <c r="E72" s="214"/>
      <c r="F72" s="206"/>
      <c r="G72" s="207"/>
      <c r="H72" s="207"/>
      <c r="I72" s="207"/>
      <c r="J72" s="206" t="s">
        <v>242</v>
      </c>
      <c r="K72" s="205">
        <v>136</v>
      </c>
      <c r="L72" s="204">
        <v>801</v>
      </c>
      <c r="M72" s="203">
        <v>8</v>
      </c>
      <c r="N72" s="203">
        <v>1</v>
      </c>
      <c r="O72" s="202">
        <v>6660075080</v>
      </c>
      <c r="P72" s="201">
        <v>0</v>
      </c>
      <c r="Q72" s="200"/>
      <c r="R72" s="199"/>
      <c r="S72" s="198"/>
      <c r="T72" s="198"/>
      <c r="U72" s="198"/>
      <c r="V72" s="198"/>
      <c r="W72" s="197"/>
      <c r="X72" s="196"/>
      <c r="Y72" s="195">
        <f>Y73</f>
        <v>552200</v>
      </c>
      <c r="Z72" s="195">
        <f>Z73</f>
        <v>552200</v>
      </c>
      <c r="AA72" s="194">
        <f>AA73</f>
        <v>552200</v>
      </c>
      <c r="AB72" s="193"/>
    </row>
    <row r="73" spans="1:28" ht="13.5" customHeight="1" x14ac:dyDescent="0.2">
      <c r="A73" s="213"/>
      <c r="B73" s="217"/>
      <c r="C73" s="216"/>
      <c r="D73" s="215"/>
      <c r="E73" s="218"/>
      <c r="F73" s="214"/>
      <c r="G73" s="544" t="s">
        <v>160</v>
      </c>
      <c r="H73" s="544"/>
      <c r="I73" s="544"/>
      <c r="J73" s="545"/>
      <c r="K73" s="205">
        <v>136</v>
      </c>
      <c r="L73" s="204">
        <v>801</v>
      </c>
      <c r="M73" s="203">
        <v>8</v>
      </c>
      <c r="N73" s="203">
        <v>1</v>
      </c>
      <c r="O73" s="202">
        <v>6660075080</v>
      </c>
      <c r="P73" s="201" t="s">
        <v>243</v>
      </c>
      <c r="Q73" s="200"/>
      <c r="R73" s="199">
        <v>10000</v>
      </c>
      <c r="S73" s="540"/>
      <c r="T73" s="540"/>
      <c r="U73" s="540"/>
      <c r="V73" s="540"/>
      <c r="W73" s="197">
        <v>0</v>
      </c>
      <c r="X73" s="196">
        <v>0</v>
      </c>
      <c r="Y73" s="195">
        <v>552200</v>
      </c>
      <c r="Z73" s="195">
        <v>552200</v>
      </c>
      <c r="AA73" s="194">
        <v>552200</v>
      </c>
      <c r="AB73" s="193" t="s">
        <v>214</v>
      </c>
    </row>
    <row r="74" spans="1:28" ht="46.5" customHeight="1" x14ac:dyDescent="0.2">
      <c r="A74" s="213"/>
      <c r="B74" s="217"/>
      <c r="C74" s="216"/>
      <c r="D74" s="215"/>
      <c r="E74" s="214"/>
      <c r="F74" s="214"/>
      <c r="G74" s="207"/>
      <c r="H74" s="207"/>
      <c r="I74" s="207"/>
      <c r="J74" s="206" t="s">
        <v>244</v>
      </c>
      <c r="K74" s="205">
        <v>136</v>
      </c>
      <c r="L74" s="204">
        <v>801</v>
      </c>
      <c r="M74" s="203">
        <v>8</v>
      </c>
      <c r="N74" s="203">
        <v>1</v>
      </c>
      <c r="O74" s="202">
        <v>6660095220</v>
      </c>
      <c r="P74" s="201">
        <v>0</v>
      </c>
      <c r="Q74" s="200"/>
      <c r="R74" s="199"/>
      <c r="S74" s="198"/>
      <c r="T74" s="198"/>
      <c r="U74" s="198"/>
      <c r="V74" s="198"/>
      <c r="W74" s="197"/>
      <c r="X74" s="196"/>
      <c r="Y74" s="195">
        <v>316872</v>
      </c>
      <c r="Z74" s="195">
        <v>191988</v>
      </c>
      <c r="AA74" s="194">
        <v>186872</v>
      </c>
      <c r="AB74" s="193"/>
    </row>
    <row r="75" spans="1:28" ht="27" customHeight="1" x14ac:dyDescent="0.2">
      <c r="A75" s="213"/>
      <c r="B75" s="217"/>
      <c r="C75" s="216"/>
      <c r="D75" s="215"/>
      <c r="E75" s="214"/>
      <c r="F75" s="544" t="s">
        <v>235</v>
      </c>
      <c r="G75" s="544"/>
      <c r="H75" s="544"/>
      <c r="I75" s="544"/>
      <c r="J75" s="545"/>
      <c r="K75" s="205">
        <v>136</v>
      </c>
      <c r="L75" s="204">
        <v>801</v>
      </c>
      <c r="M75" s="203">
        <v>8</v>
      </c>
      <c r="N75" s="203">
        <v>1</v>
      </c>
      <c r="O75" s="202">
        <v>6660095220</v>
      </c>
      <c r="P75" s="201">
        <v>240</v>
      </c>
      <c r="Q75" s="200"/>
      <c r="R75" s="199">
        <v>0</v>
      </c>
      <c r="S75" s="540"/>
      <c r="T75" s="540"/>
      <c r="U75" s="540"/>
      <c r="V75" s="540"/>
      <c r="W75" s="197">
        <v>0</v>
      </c>
      <c r="X75" s="196">
        <v>0</v>
      </c>
      <c r="Y75" s="195">
        <v>316872</v>
      </c>
      <c r="Z75" s="195">
        <v>191988</v>
      </c>
      <c r="AA75" s="194">
        <v>186872</v>
      </c>
      <c r="AB75" s="193" t="s">
        <v>214</v>
      </c>
    </row>
    <row r="76" spans="1:28" ht="38.25" customHeight="1" thickBot="1" x14ac:dyDescent="0.25">
      <c r="A76" s="213"/>
      <c r="B76" s="212"/>
      <c r="C76" s="211"/>
      <c r="D76" s="210"/>
      <c r="E76" s="209"/>
      <c r="F76" s="208"/>
      <c r="G76" s="544" t="s">
        <v>197</v>
      </c>
      <c r="H76" s="544"/>
      <c r="I76" s="544"/>
      <c r="J76" s="545"/>
      <c r="K76" s="205">
        <v>136</v>
      </c>
      <c r="L76" s="204">
        <v>801</v>
      </c>
      <c r="M76" s="203">
        <v>8</v>
      </c>
      <c r="N76" s="203">
        <v>1</v>
      </c>
      <c r="O76" s="202">
        <v>6660095220</v>
      </c>
      <c r="P76" s="201">
        <v>244</v>
      </c>
      <c r="Q76" s="200"/>
      <c r="R76" s="199">
        <v>10000</v>
      </c>
      <c r="S76" s="540"/>
      <c r="T76" s="540"/>
      <c r="U76" s="540"/>
      <c r="V76" s="540"/>
      <c r="W76" s="197">
        <v>0</v>
      </c>
      <c r="X76" s="196">
        <v>0</v>
      </c>
      <c r="Y76" s="195">
        <v>316872</v>
      </c>
      <c r="Z76" s="195">
        <v>191988</v>
      </c>
      <c r="AA76" s="194">
        <v>186872</v>
      </c>
      <c r="AB76" s="193" t="s">
        <v>214</v>
      </c>
    </row>
    <row r="77" spans="1:28" ht="26.25" customHeight="1" thickBot="1" x14ac:dyDescent="0.25">
      <c r="A77" s="172"/>
      <c r="B77" s="192"/>
      <c r="C77" s="191"/>
      <c r="D77" s="191"/>
      <c r="E77" s="191"/>
      <c r="F77" s="191"/>
      <c r="G77" s="191"/>
      <c r="H77" s="191"/>
      <c r="I77" s="191"/>
      <c r="J77" s="190" t="s">
        <v>245</v>
      </c>
      <c r="K77" s="188"/>
      <c r="L77" s="189">
        <v>0</v>
      </c>
      <c r="M77" s="188"/>
      <c r="N77" s="188"/>
      <c r="O77" s="187"/>
      <c r="P77" s="187"/>
      <c r="Q77" s="186"/>
      <c r="R77" s="185">
        <v>10000</v>
      </c>
      <c r="S77" s="183"/>
      <c r="T77" s="183"/>
      <c r="U77" s="183"/>
      <c r="V77" s="183"/>
      <c r="W77" s="184">
        <v>0</v>
      </c>
      <c r="X77" s="183">
        <v>0</v>
      </c>
      <c r="Y77" s="182">
        <f>Y13+Y20+Y45+Y55+Y61+Y68+Y35+Y40</f>
        <v>2876180</v>
      </c>
      <c r="Z77" s="182">
        <f>Z13+Z20+Z45+Z55+Z61+Z68+Z35+Z40</f>
        <v>2784630</v>
      </c>
      <c r="AA77" s="181">
        <f>AA13+AA20+AA45+AA55+AA61+AA68+AA35+AA40</f>
        <v>2735140</v>
      </c>
      <c r="AB77" s="180" t="s">
        <v>214</v>
      </c>
    </row>
    <row r="78" spans="1:28" ht="11.25" customHeight="1" x14ac:dyDescent="0.2">
      <c r="A78" s="172"/>
      <c r="B78" s="179"/>
      <c r="C78" s="179"/>
      <c r="D78" s="179"/>
      <c r="E78" s="179"/>
      <c r="F78" s="179"/>
      <c r="G78" s="179"/>
      <c r="H78" s="179"/>
      <c r="I78" s="179"/>
      <c r="J78" s="179"/>
      <c r="K78" s="177"/>
      <c r="L78" s="177"/>
      <c r="M78" s="177"/>
      <c r="N78" s="177"/>
      <c r="O78" s="178"/>
      <c r="P78" s="178"/>
      <c r="Q78" s="177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5" t="s">
        <v>214</v>
      </c>
    </row>
    <row r="79" spans="1:28" ht="12.75" customHeight="1" x14ac:dyDescent="0.2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69"/>
      <c r="L79" s="169"/>
      <c r="M79" s="169"/>
      <c r="N79" s="169"/>
      <c r="O79" s="170"/>
      <c r="P79" s="170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74"/>
    </row>
    <row r="80" spans="1:28" ht="12.75" customHeight="1" x14ac:dyDescent="0.2">
      <c r="A80" s="172"/>
      <c r="B80" s="173"/>
      <c r="C80" s="173"/>
      <c r="D80" s="173"/>
      <c r="E80" s="173"/>
      <c r="F80" s="173"/>
      <c r="G80" s="173"/>
      <c r="H80" s="173"/>
      <c r="I80" s="173" t="s">
        <v>246</v>
      </c>
      <c r="J80" s="173"/>
      <c r="K80" s="169"/>
      <c r="L80" s="169"/>
      <c r="M80" s="169"/>
      <c r="N80" s="169"/>
      <c r="O80" s="170"/>
      <c r="P80" s="170"/>
      <c r="Q80" s="169"/>
      <c r="R80" s="169"/>
      <c r="S80" s="169"/>
      <c r="T80" s="169"/>
      <c r="U80" s="169"/>
      <c r="V80" s="169"/>
      <c r="W80" s="169"/>
    </row>
    <row r="81" spans="1:23" s="165" customFormat="1" ht="12.75" customHeight="1" x14ac:dyDescent="0.2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69"/>
      <c r="L81" s="169"/>
      <c r="M81" s="169"/>
      <c r="N81" s="169"/>
      <c r="O81" s="170"/>
      <c r="P81" s="170"/>
      <c r="Q81" s="169"/>
      <c r="R81" s="169"/>
      <c r="S81" s="169"/>
      <c r="T81" s="169"/>
      <c r="U81" s="169"/>
      <c r="V81" s="169"/>
      <c r="W81" s="169"/>
    </row>
    <row r="82" spans="1:23" s="165" customFormat="1" ht="12.75" customHeight="1" x14ac:dyDescent="0.2">
      <c r="A82" s="172"/>
      <c r="B82" s="173"/>
      <c r="C82" s="173"/>
      <c r="D82" s="173"/>
      <c r="E82" s="173"/>
      <c r="F82" s="173"/>
      <c r="G82" s="173"/>
      <c r="H82" s="173"/>
      <c r="I82" s="173" t="s">
        <v>246</v>
      </c>
      <c r="J82" s="173"/>
      <c r="K82" s="169"/>
      <c r="L82" s="169"/>
      <c r="M82" s="169"/>
      <c r="N82" s="169"/>
      <c r="O82" s="170"/>
      <c r="P82" s="170"/>
      <c r="Q82" s="169"/>
      <c r="R82" s="169"/>
      <c r="S82" s="169"/>
      <c r="T82" s="169"/>
      <c r="U82" s="169"/>
      <c r="V82" s="169"/>
      <c r="W82" s="169"/>
    </row>
    <row r="83" spans="1:23" s="165" customFormat="1" ht="12.75" customHeight="1" x14ac:dyDescent="0.2">
      <c r="A83" s="172"/>
      <c r="B83" s="173"/>
      <c r="C83" s="173"/>
      <c r="D83" s="173"/>
      <c r="E83" s="173"/>
      <c r="F83" s="173"/>
      <c r="G83" s="173"/>
      <c r="H83" s="173"/>
      <c r="I83" s="173"/>
      <c r="J83" s="173"/>
      <c r="K83" s="169"/>
      <c r="L83" s="169"/>
      <c r="M83" s="169"/>
      <c r="N83" s="169"/>
      <c r="O83" s="170"/>
      <c r="P83" s="170"/>
      <c r="Q83" s="169"/>
      <c r="R83" s="169"/>
      <c r="S83" s="169"/>
      <c r="T83" s="169"/>
      <c r="U83" s="169"/>
      <c r="V83" s="169"/>
      <c r="W83" s="169"/>
    </row>
    <row r="84" spans="1:23" s="165" customFormat="1" ht="12.75" customHeight="1" x14ac:dyDescent="0.2">
      <c r="A84" s="172"/>
      <c r="B84" s="173"/>
      <c r="C84" s="173"/>
      <c r="D84" s="173"/>
      <c r="E84" s="173"/>
      <c r="F84" s="173"/>
      <c r="G84" s="173"/>
      <c r="H84" s="173"/>
      <c r="I84" s="173"/>
      <c r="J84" s="173"/>
      <c r="K84" s="169"/>
      <c r="L84" s="169"/>
      <c r="M84" s="169"/>
      <c r="N84" s="169"/>
      <c r="O84" s="170"/>
      <c r="P84" s="170"/>
      <c r="Q84" s="169"/>
      <c r="R84" s="169"/>
      <c r="S84" s="169"/>
      <c r="T84" s="169"/>
      <c r="U84" s="169"/>
      <c r="V84" s="169"/>
      <c r="W84" s="169"/>
    </row>
    <row r="85" spans="1:23" s="165" customFormat="1" ht="12.75" customHeight="1" x14ac:dyDescent="0.2">
      <c r="A85" s="172"/>
      <c r="B85" s="173"/>
      <c r="C85" s="173"/>
      <c r="D85" s="173"/>
      <c r="E85" s="173"/>
      <c r="F85" s="173"/>
      <c r="G85" s="173"/>
      <c r="H85" s="173"/>
      <c r="I85" s="173"/>
      <c r="J85" s="173"/>
      <c r="K85" s="169"/>
      <c r="L85" s="169"/>
      <c r="M85" s="169"/>
      <c r="N85" s="169"/>
      <c r="O85" s="170"/>
      <c r="P85" s="170"/>
      <c r="Q85" s="169"/>
      <c r="R85" s="169"/>
      <c r="S85" s="169"/>
      <c r="T85" s="169"/>
      <c r="U85" s="169"/>
      <c r="V85" s="169"/>
      <c r="W85" s="169"/>
    </row>
    <row r="86" spans="1:23" s="165" customFormat="1" ht="12.75" customHeight="1" x14ac:dyDescent="0.2">
      <c r="A86" s="172"/>
      <c r="B86" s="171"/>
      <c r="C86" s="171"/>
      <c r="D86" s="171"/>
      <c r="E86" s="171"/>
      <c r="F86" s="171"/>
      <c r="G86" s="171"/>
      <c r="H86" s="171"/>
      <c r="I86" s="171"/>
      <c r="J86" s="171"/>
      <c r="K86" s="169"/>
      <c r="L86" s="169"/>
      <c r="M86" s="169"/>
      <c r="N86" s="169"/>
      <c r="O86" s="170"/>
      <c r="P86" s="170"/>
      <c r="Q86" s="169"/>
      <c r="R86" s="169"/>
      <c r="S86" s="169"/>
      <c r="T86" s="169"/>
      <c r="U86" s="169"/>
      <c r="V86" s="169"/>
      <c r="W86" s="169"/>
    </row>
  </sheetData>
  <mergeCells count="76">
    <mergeCell ref="G38:J38"/>
    <mergeCell ref="S38:V38"/>
    <mergeCell ref="D41:J41"/>
    <mergeCell ref="S41:V41"/>
    <mergeCell ref="E42:J42"/>
    <mergeCell ref="S42:V42"/>
    <mergeCell ref="G76:J76"/>
    <mergeCell ref="S76:V76"/>
    <mergeCell ref="F65:J65"/>
    <mergeCell ref="S65:V65"/>
    <mergeCell ref="G67:J67"/>
    <mergeCell ref="S67:V67"/>
    <mergeCell ref="F71:J71"/>
    <mergeCell ref="S71:V71"/>
    <mergeCell ref="F75:J75"/>
    <mergeCell ref="S75:V75"/>
    <mergeCell ref="D69:J69"/>
    <mergeCell ref="S69:V69"/>
    <mergeCell ref="E70:J70"/>
    <mergeCell ref="S70:V70"/>
    <mergeCell ref="G73:J73"/>
    <mergeCell ref="S73:V73"/>
    <mergeCell ref="B55:J55"/>
    <mergeCell ref="S55:V55"/>
    <mergeCell ref="B68:J68"/>
    <mergeCell ref="S68:V68"/>
    <mergeCell ref="B61:J61"/>
    <mergeCell ref="S61:V61"/>
    <mergeCell ref="D63:J63"/>
    <mergeCell ref="S63:V63"/>
    <mergeCell ref="E64:J64"/>
    <mergeCell ref="S64:V64"/>
    <mergeCell ref="G54:J54"/>
    <mergeCell ref="S54:V54"/>
    <mergeCell ref="G49:J49"/>
    <mergeCell ref="S49:V49"/>
    <mergeCell ref="E47:J47"/>
    <mergeCell ref="S47:V47"/>
    <mergeCell ref="F48:J48"/>
    <mergeCell ref="S48:V48"/>
    <mergeCell ref="D46:J46"/>
    <mergeCell ref="S46:V46"/>
    <mergeCell ref="D36:J36"/>
    <mergeCell ref="S36:V36"/>
    <mergeCell ref="G33:J33"/>
    <mergeCell ref="S33:V33"/>
    <mergeCell ref="B45:J45"/>
    <mergeCell ref="S45:V45"/>
    <mergeCell ref="G43:J43"/>
    <mergeCell ref="S43:V43"/>
    <mergeCell ref="D21:J21"/>
    <mergeCell ref="S21:V21"/>
    <mergeCell ref="E37:J37"/>
    <mergeCell ref="S37:V37"/>
    <mergeCell ref="F23:J23"/>
    <mergeCell ref="S23:V23"/>
    <mergeCell ref="G24:J24"/>
    <mergeCell ref="S24:V24"/>
    <mergeCell ref="G28:J28"/>
    <mergeCell ref="S28:V28"/>
    <mergeCell ref="E22:J22"/>
    <mergeCell ref="S22:V22"/>
    <mergeCell ref="D13:J13"/>
    <mergeCell ref="S13:V13"/>
    <mergeCell ref="E14:J14"/>
    <mergeCell ref="S14:V14"/>
    <mergeCell ref="F16:J16"/>
    <mergeCell ref="S16:V16"/>
    <mergeCell ref="G19:J19"/>
    <mergeCell ref="S19:V19"/>
    <mergeCell ref="B12:J12"/>
    <mergeCell ref="S12:V12"/>
    <mergeCell ref="Y2:AA4"/>
    <mergeCell ref="B10:J10"/>
    <mergeCell ref="B11:J11"/>
    <mergeCell ref="S11:V1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6" sqref="C16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51" t="s">
        <v>293</v>
      </c>
    </row>
    <row r="2" spans="1:3" ht="18.75" x14ac:dyDescent="0.3">
      <c r="C2" s="51" t="s">
        <v>294</v>
      </c>
    </row>
    <row r="3" spans="1:3" ht="18.75" x14ac:dyDescent="0.3">
      <c r="C3" s="51" t="s">
        <v>290</v>
      </c>
    </row>
    <row r="4" spans="1:3" ht="18.75" x14ac:dyDescent="0.3">
      <c r="C4" s="51" t="s">
        <v>391</v>
      </c>
    </row>
    <row r="5" spans="1:3" ht="18.75" x14ac:dyDescent="0.3">
      <c r="A5" s="61"/>
    </row>
    <row r="6" spans="1:3" ht="18.75" x14ac:dyDescent="0.3">
      <c r="A6" s="61"/>
    </row>
    <row r="7" spans="1:3" ht="18.75" x14ac:dyDescent="0.3">
      <c r="A7" s="314" t="s">
        <v>297</v>
      </c>
      <c r="B7" s="314"/>
      <c r="C7" s="314"/>
    </row>
    <row r="8" spans="1:3" ht="18.75" x14ac:dyDescent="0.3">
      <c r="A8" s="314" t="s">
        <v>298</v>
      </c>
      <c r="B8" s="314"/>
      <c r="C8" s="314"/>
    </row>
    <row r="9" spans="1:3" ht="19.5" thickBot="1" x14ac:dyDescent="0.35">
      <c r="A9" s="49"/>
    </row>
    <row r="10" spans="1:3" ht="25.5" customHeight="1" thickBot="1" x14ac:dyDescent="0.25">
      <c r="A10" s="63" t="s">
        <v>295</v>
      </c>
      <c r="B10" s="64" t="s">
        <v>216</v>
      </c>
      <c r="C10" s="64" t="s">
        <v>215</v>
      </c>
    </row>
    <row r="11" spans="1:3" ht="19.5" thickBot="1" x14ac:dyDescent="0.25">
      <c r="A11" s="65" t="s">
        <v>296</v>
      </c>
      <c r="B11" s="66">
        <v>136</v>
      </c>
      <c r="C11" s="99" t="s">
        <v>299</v>
      </c>
    </row>
    <row r="12" spans="1:3" ht="18.75" x14ac:dyDescent="0.3">
      <c r="A12" s="68"/>
    </row>
  </sheetData>
  <mergeCells count="2">
    <mergeCell ref="A7:C7"/>
    <mergeCell ref="A8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9" workbookViewId="0">
      <selection activeCell="C29" sqref="C29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61"/>
      <c r="B1" s="100"/>
      <c r="C1" s="51" t="s">
        <v>300</v>
      </c>
    </row>
    <row r="2" spans="1:3" ht="18.75" x14ac:dyDescent="0.3">
      <c r="A2" s="61"/>
      <c r="B2" s="100"/>
      <c r="C2" s="51" t="s">
        <v>294</v>
      </c>
    </row>
    <row r="3" spans="1:3" ht="18.75" x14ac:dyDescent="0.3">
      <c r="A3" s="61" t="s">
        <v>331</v>
      </c>
      <c r="B3" s="100"/>
      <c r="C3" s="51" t="s">
        <v>333</v>
      </c>
    </row>
    <row r="4" spans="1:3" ht="18.75" x14ac:dyDescent="0.3">
      <c r="A4" s="61" t="s">
        <v>332</v>
      </c>
      <c r="B4" s="100"/>
      <c r="C4" s="51" t="s">
        <v>392</v>
      </c>
    </row>
    <row r="5" spans="1:3" ht="18.75" x14ac:dyDescent="0.3">
      <c r="A5" s="61"/>
      <c r="B5" s="100"/>
      <c r="C5" s="100"/>
    </row>
    <row r="6" spans="1:3" ht="18.75" customHeight="1" x14ac:dyDescent="0.2">
      <c r="A6" s="314" t="s">
        <v>301</v>
      </c>
      <c r="B6" s="314"/>
      <c r="C6" s="314"/>
    </row>
    <row r="7" spans="1:3" ht="18.75" customHeight="1" x14ac:dyDescent="0.2">
      <c r="A7" s="314"/>
      <c r="B7" s="314"/>
      <c r="C7" s="314"/>
    </row>
    <row r="8" spans="1:3" ht="19.5" thickBot="1" x14ac:dyDescent="0.35">
      <c r="A8" s="61"/>
      <c r="B8" s="101"/>
      <c r="C8" s="101"/>
    </row>
    <row r="9" spans="1:3" ht="19.5" thickBot="1" x14ac:dyDescent="0.25">
      <c r="A9" s="102" t="s">
        <v>216</v>
      </c>
      <c r="B9" s="103" t="s">
        <v>268</v>
      </c>
      <c r="C9" s="103" t="s">
        <v>215</v>
      </c>
    </row>
    <row r="10" spans="1:3" ht="35.1" customHeight="1" thickBot="1" x14ac:dyDescent="0.25">
      <c r="A10" s="65">
        <v>136</v>
      </c>
      <c r="B10" s="104" t="s">
        <v>302</v>
      </c>
      <c r="C10" s="105" t="s">
        <v>334</v>
      </c>
    </row>
    <row r="11" spans="1:3" ht="77.25" customHeight="1" thickBot="1" x14ac:dyDescent="0.25">
      <c r="A11" s="65">
        <v>136</v>
      </c>
      <c r="B11" s="67" t="s">
        <v>335</v>
      </c>
      <c r="C11" s="106" t="s">
        <v>303</v>
      </c>
    </row>
    <row r="12" spans="1:3" ht="78.75" customHeight="1" thickBot="1" x14ac:dyDescent="0.25">
      <c r="A12" s="65">
        <v>136</v>
      </c>
      <c r="B12" s="67" t="s">
        <v>336</v>
      </c>
      <c r="C12" s="106" t="s">
        <v>91</v>
      </c>
    </row>
    <row r="13" spans="1:3" ht="75" customHeight="1" thickBot="1" x14ac:dyDescent="0.25">
      <c r="A13" s="65">
        <v>136</v>
      </c>
      <c r="B13" s="67" t="s">
        <v>337</v>
      </c>
      <c r="C13" s="106" t="s">
        <v>304</v>
      </c>
    </row>
    <row r="14" spans="1:3" ht="75" customHeight="1" thickBot="1" x14ac:dyDescent="0.25">
      <c r="A14" s="65">
        <v>136</v>
      </c>
      <c r="B14" s="67" t="s">
        <v>338</v>
      </c>
      <c r="C14" s="106" t="s">
        <v>305</v>
      </c>
    </row>
    <row r="15" spans="1:3" ht="35.1" customHeight="1" thickBot="1" x14ac:dyDescent="0.25">
      <c r="A15" s="65">
        <v>136</v>
      </c>
      <c r="B15" s="67" t="s">
        <v>306</v>
      </c>
      <c r="C15" s="106" t="s">
        <v>307</v>
      </c>
    </row>
    <row r="16" spans="1:3" ht="98.25" customHeight="1" thickBot="1" x14ac:dyDescent="0.25">
      <c r="A16" s="65">
        <v>136</v>
      </c>
      <c r="B16" s="67" t="s">
        <v>308</v>
      </c>
      <c r="C16" s="106" t="s">
        <v>309</v>
      </c>
    </row>
    <row r="17" spans="1:3" ht="61.5" customHeight="1" thickBot="1" x14ac:dyDescent="0.25">
      <c r="A17" s="65">
        <v>136</v>
      </c>
      <c r="B17" s="67" t="s">
        <v>310</v>
      </c>
      <c r="C17" s="106" t="s">
        <v>311</v>
      </c>
    </row>
    <row r="18" spans="1:3" ht="39.75" customHeight="1" thickBot="1" x14ac:dyDescent="0.25">
      <c r="A18" s="65">
        <v>136</v>
      </c>
      <c r="B18" s="67" t="s">
        <v>312</v>
      </c>
      <c r="C18" s="106" t="s">
        <v>313</v>
      </c>
    </row>
    <row r="19" spans="1:3" ht="39.75" customHeight="1" thickBot="1" x14ac:dyDescent="0.25">
      <c r="A19" s="65">
        <v>136</v>
      </c>
      <c r="B19" s="67" t="s">
        <v>314</v>
      </c>
      <c r="C19" s="106" t="s">
        <v>315</v>
      </c>
    </row>
    <row r="20" spans="1:3" ht="35.1" customHeight="1" thickBot="1" x14ac:dyDescent="0.25">
      <c r="A20" s="65">
        <v>136</v>
      </c>
      <c r="B20" s="67" t="s">
        <v>316</v>
      </c>
      <c r="C20" s="106" t="s">
        <v>317</v>
      </c>
    </row>
    <row r="21" spans="1:3" ht="39.75" customHeight="1" thickBot="1" x14ac:dyDescent="0.25">
      <c r="A21" s="65">
        <v>136</v>
      </c>
      <c r="B21" s="104" t="s">
        <v>318</v>
      </c>
      <c r="C21" s="106" t="s">
        <v>319</v>
      </c>
    </row>
    <row r="22" spans="1:3" ht="42.75" customHeight="1" thickBot="1" x14ac:dyDescent="0.25">
      <c r="A22" s="65">
        <v>136</v>
      </c>
      <c r="B22" s="104" t="s">
        <v>320</v>
      </c>
      <c r="C22" s="106" t="s">
        <v>321</v>
      </c>
    </row>
    <row r="23" spans="1:3" ht="38.25" customHeight="1" thickBot="1" x14ac:dyDescent="0.25">
      <c r="A23" s="65">
        <v>136</v>
      </c>
      <c r="B23" s="104" t="s">
        <v>322</v>
      </c>
      <c r="C23" s="106" t="s">
        <v>323</v>
      </c>
    </row>
    <row r="24" spans="1:3" ht="35.1" customHeight="1" thickBot="1" x14ac:dyDescent="0.25">
      <c r="A24" s="65">
        <v>136</v>
      </c>
      <c r="B24" s="104" t="s">
        <v>339</v>
      </c>
      <c r="C24" s="106" t="s">
        <v>324</v>
      </c>
    </row>
    <row r="25" spans="1:3" ht="39" customHeight="1" thickBot="1" x14ac:dyDescent="0.25">
      <c r="A25" s="65">
        <v>136</v>
      </c>
      <c r="B25" s="104" t="s">
        <v>340</v>
      </c>
      <c r="C25" s="106" t="s">
        <v>325</v>
      </c>
    </row>
    <row r="26" spans="1:3" ht="42.75" customHeight="1" thickBot="1" x14ac:dyDescent="0.25">
      <c r="A26" s="65">
        <v>136</v>
      </c>
      <c r="B26" s="104" t="s">
        <v>341</v>
      </c>
      <c r="C26" s="106" t="s">
        <v>326</v>
      </c>
    </row>
    <row r="27" spans="1:3" ht="39" customHeight="1" thickBot="1" x14ac:dyDescent="0.25">
      <c r="A27" s="65">
        <v>136</v>
      </c>
      <c r="B27" s="104" t="s">
        <v>327</v>
      </c>
      <c r="C27" s="106" t="s">
        <v>328</v>
      </c>
    </row>
    <row r="28" spans="1:3" ht="39" customHeight="1" thickBot="1" x14ac:dyDescent="0.25">
      <c r="A28" s="65">
        <v>136</v>
      </c>
      <c r="B28" s="104" t="s">
        <v>342</v>
      </c>
      <c r="C28" s="106" t="s">
        <v>164</v>
      </c>
    </row>
    <row r="29" spans="1:3" ht="35.1" customHeight="1" thickBot="1" x14ac:dyDescent="0.25">
      <c r="A29" s="65">
        <v>136</v>
      </c>
      <c r="B29" s="104" t="s">
        <v>329</v>
      </c>
      <c r="C29" s="106" t="s">
        <v>330</v>
      </c>
    </row>
    <row r="30" spans="1:3" ht="15.75" x14ac:dyDescent="0.25">
      <c r="A30" s="62"/>
    </row>
    <row r="31" spans="1:3" ht="15.75" x14ac:dyDescent="0.25">
      <c r="A31" s="62"/>
    </row>
    <row r="32" spans="1:3" ht="15.75" x14ac:dyDescent="0.25">
      <c r="A32" s="62"/>
    </row>
    <row r="33" spans="1:1" ht="15.75" x14ac:dyDescent="0.25">
      <c r="A33" s="62"/>
    </row>
    <row r="34" spans="1:1" ht="15.75" x14ac:dyDescent="0.25">
      <c r="A34" s="62"/>
    </row>
    <row r="35" spans="1:1" ht="15.75" x14ac:dyDescent="0.25">
      <c r="A35" s="62"/>
    </row>
    <row r="36" spans="1:1" ht="15.75" x14ac:dyDescent="0.25">
      <c r="A36" s="62"/>
    </row>
    <row r="37" spans="1:1" ht="15.75" x14ac:dyDescent="0.25">
      <c r="A37" s="62"/>
    </row>
    <row r="38" spans="1:1" ht="15.75" x14ac:dyDescent="0.25">
      <c r="A38" s="62"/>
    </row>
    <row r="39" spans="1:1" ht="15.75" x14ac:dyDescent="0.25">
      <c r="A39" s="62"/>
    </row>
    <row r="40" spans="1:1" ht="15.75" x14ac:dyDescent="0.25">
      <c r="A40" s="62"/>
    </row>
    <row r="41" spans="1:1" ht="15.75" x14ac:dyDescent="0.25">
      <c r="A41" s="62"/>
    </row>
    <row r="42" spans="1:1" ht="15.75" x14ac:dyDescent="0.25">
      <c r="A42" s="62"/>
    </row>
    <row r="43" spans="1:1" ht="15.75" x14ac:dyDescent="0.25">
      <c r="A43" s="62"/>
    </row>
    <row r="44" spans="1:1" ht="15.75" x14ac:dyDescent="0.25">
      <c r="A44" s="62"/>
    </row>
  </sheetData>
  <mergeCells count="1">
    <mergeCell ref="A6:C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opLeftCell="A4" workbookViewId="0">
      <selection activeCell="A7" sqref="A7:C8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61" t="s">
        <v>363</v>
      </c>
      <c r="C1" s="73" t="s">
        <v>394</v>
      </c>
    </row>
    <row r="2" spans="1:3" ht="18.75" x14ac:dyDescent="0.3">
      <c r="A2" s="61"/>
      <c r="C2" s="73" t="s">
        <v>294</v>
      </c>
    </row>
    <row r="3" spans="1:3" ht="18.75" x14ac:dyDescent="0.3">
      <c r="A3" s="61" t="s">
        <v>364</v>
      </c>
      <c r="C3" s="73" t="s">
        <v>333</v>
      </c>
    </row>
    <row r="4" spans="1:3" ht="18.75" x14ac:dyDescent="0.3">
      <c r="A4" s="61" t="s">
        <v>365</v>
      </c>
      <c r="C4" s="73" t="s">
        <v>393</v>
      </c>
    </row>
    <row r="5" spans="1:3" ht="15.75" x14ac:dyDescent="0.25">
      <c r="A5" s="62"/>
    </row>
    <row r="6" spans="1:3" ht="18.75" x14ac:dyDescent="0.3">
      <c r="A6" s="50"/>
    </row>
    <row r="7" spans="1:3" ht="18.75" customHeight="1" x14ac:dyDescent="0.2">
      <c r="A7" s="315" t="s">
        <v>343</v>
      </c>
      <c r="B7" s="315"/>
      <c r="C7" s="315"/>
    </row>
    <row r="8" spans="1:3" ht="18.75" customHeight="1" x14ac:dyDescent="0.2">
      <c r="A8" s="315"/>
      <c r="B8" s="315"/>
      <c r="C8" s="315"/>
    </row>
    <row r="9" spans="1:3" ht="15" x14ac:dyDescent="0.2">
      <c r="A9" s="76"/>
      <c r="B9" s="72"/>
      <c r="C9" s="72"/>
    </row>
    <row r="10" spans="1:3" ht="15.75" thickBot="1" x14ac:dyDescent="0.25">
      <c r="A10" s="76"/>
      <c r="B10" s="72"/>
      <c r="C10" s="72"/>
    </row>
    <row r="11" spans="1:3" ht="112.5" customHeight="1" x14ac:dyDescent="0.2">
      <c r="A11" s="74" t="s">
        <v>216</v>
      </c>
      <c r="B11" s="74" t="s">
        <v>344</v>
      </c>
      <c r="C11" s="74" t="s">
        <v>215</v>
      </c>
    </row>
    <row r="12" spans="1:3" ht="20.100000000000001" customHeight="1" thickBot="1" x14ac:dyDescent="0.25">
      <c r="A12" s="70">
        <v>136</v>
      </c>
      <c r="B12" s="75" t="s">
        <v>345</v>
      </c>
      <c r="C12" s="71" t="s">
        <v>264</v>
      </c>
    </row>
    <row r="13" spans="1:3" ht="20.100000000000001" customHeight="1" thickBot="1" x14ac:dyDescent="0.25">
      <c r="A13" s="70">
        <v>136</v>
      </c>
      <c r="B13" s="75" t="s">
        <v>346</v>
      </c>
      <c r="C13" s="71" t="s">
        <v>347</v>
      </c>
    </row>
    <row r="14" spans="1:3" ht="20.100000000000001" customHeight="1" thickBot="1" x14ac:dyDescent="0.25">
      <c r="A14" s="70">
        <v>136</v>
      </c>
      <c r="B14" s="75" t="s">
        <v>348</v>
      </c>
      <c r="C14" s="71" t="s">
        <v>273</v>
      </c>
    </row>
    <row r="15" spans="1:3" ht="20.100000000000001" customHeight="1" thickBot="1" x14ac:dyDescent="0.25">
      <c r="A15" s="70">
        <v>136</v>
      </c>
      <c r="B15" s="75" t="s">
        <v>349</v>
      </c>
      <c r="C15" s="71" t="s">
        <v>350</v>
      </c>
    </row>
    <row r="16" spans="1:3" ht="20.100000000000001" customHeight="1" thickBot="1" x14ac:dyDescent="0.25">
      <c r="A16" s="70">
        <v>136</v>
      </c>
      <c r="B16" s="75" t="s">
        <v>351</v>
      </c>
      <c r="C16" s="71" t="s">
        <v>352</v>
      </c>
    </row>
    <row r="17" spans="1:3" ht="20.100000000000001" customHeight="1" thickBot="1" x14ac:dyDescent="0.25">
      <c r="A17" s="70">
        <v>136</v>
      </c>
      <c r="B17" s="75" t="s">
        <v>353</v>
      </c>
      <c r="C17" s="71" t="s">
        <v>354</v>
      </c>
    </row>
    <row r="18" spans="1:3" ht="20.100000000000001" customHeight="1" thickBot="1" x14ac:dyDescent="0.25">
      <c r="A18" s="70">
        <v>136</v>
      </c>
      <c r="B18" s="75" t="s">
        <v>355</v>
      </c>
      <c r="C18" s="71" t="s">
        <v>356</v>
      </c>
    </row>
    <row r="19" spans="1:3" ht="20.100000000000001" customHeight="1" thickBot="1" x14ac:dyDescent="0.25">
      <c r="A19" s="70">
        <v>136</v>
      </c>
      <c r="B19" s="75" t="s">
        <v>357</v>
      </c>
      <c r="C19" s="71" t="s">
        <v>283</v>
      </c>
    </row>
    <row r="20" spans="1:3" ht="20.100000000000001" customHeight="1" thickBot="1" x14ac:dyDescent="0.25">
      <c r="A20" s="70">
        <v>136</v>
      </c>
      <c r="B20" s="75" t="s">
        <v>358</v>
      </c>
      <c r="C20" s="71" t="s">
        <v>285</v>
      </c>
    </row>
    <row r="21" spans="1:3" ht="20.100000000000001" customHeight="1" thickBot="1" x14ac:dyDescent="0.25">
      <c r="A21" s="70">
        <v>136</v>
      </c>
      <c r="B21" s="75" t="s">
        <v>359</v>
      </c>
      <c r="C21" s="71" t="s">
        <v>360</v>
      </c>
    </row>
    <row r="22" spans="1:3" ht="20.100000000000001" customHeight="1" thickBot="1" x14ac:dyDescent="0.25">
      <c r="A22" s="70">
        <v>136</v>
      </c>
      <c r="B22" s="75" t="s">
        <v>361</v>
      </c>
      <c r="C22" s="71" t="s">
        <v>362</v>
      </c>
    </row>
    <row r="23" spans="1:3" ht="18.75" x14ac:dyDescent="0.3">
      <c r="A23" s="50"/>
    </row>
    <row r="24" spans="1:3" ht="15.75" x14ac:dyDescent="0.25">
      <c r="A24" s="62"/>
    </row>
    <row r="25" spans="1:3" ht="15.75" x14ac:dyDescent="0.25">
      <c r="A25" s="62"/>
    </row>
  </sheetData>
  <mergeCells count="1">
    <mergeCell ref="A7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4" sqref="C4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51" t="s">
        <v>293</v>
      </c>
    </row>
    <row r="2" spans="1:3" ht="18.75" x14ac:dyDescent="0.3">
      <c r="C2" s="51" t="s">
        <v>294</v>
      </c>
    </row>
    <row r="3" spans="1:3" ht="18.75" x14ac:dyDescent="0.3">
      <c r="C3" s="51" t="s">
        <v>290</v>
      </c>
    </row>
    <row r="4" spans="1:3" ht="18.75" x14ac:dyDescent="0.3">
      <c r="C4" s="51" t="s">
        <v>1</v>
      </c>
    </row>
    <row r="5" spans="1:3" ht="18.75" x14ac:dyDescent="0.3">
      <c r="A5" s="61"/>
    </row>
    <row r="6" spans="1:3" ht="18.75" x14ac:dyDescent="0.3">
      <c r="A6" s="61"/>
    </row>
    <row r="7" spans="1:3" ht="18.75" x14ac:dyDescent="0.3">
      <c r="A7" s="314" t="s">
        <v>297</v>
      </c>
      <c r="B7" s="314"/>
      <c r="C7" s="314"/>
    </row>
    <row r="8" spans="1:3" ht="18.75" x14ac:dyDescent="0.3">
      <c r="A8" s="314" t="s">
        <v>421</v>
      </c>
      <c r="B8" s="314"/>
      <c r="C8" s="314"/>
    </row>
    <row r="9" spans="1:3" ht="19.5" thickBot="1" x14ac:dyDescent="0.35">
      <c r="A9" s="49"/>
    </row>
    <row r="10" spans="1:3" ht="25.5" customHeight="1" thickBot="1" x14ac:dyDescent="0.25">
      <c r="A10" s="63" t="s">
        <v>295</v>
      </c>
      <c r="B10" s="64" t="s">
        <v>216</v>
      </c>
      <c r="C10" s="64" t="s">
        <v>215</v>
      </c>
    </row>
    <row r="11" spans="1:3" ht="19.5" thickBot="1" x14ac:dyDescent="0.25">
      <c r="A11" s="65" t="s">
        <v>296</v>
      </c>
      <c r="B11" s="66">
        <v>136</v>
      </c>
      <c r="C11" s="99" t="s">
        <v>299</v>
      </c>
    </row>
    <row r="12" spans="1:3" ht="18.75" x14ac:dyDescent="0.3">
      <c r="A12" s="68"/>
    </row>
  </sheetData>
  <mergeCells count="2">
    <mergeCell ref="A7:C7"/>
    <mergeCell ref="A8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C4" sqref="C4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61"/>
      <c r="B1" s="100"/>
      <c r="C1" s="51" t="s">
        <v>300</v>
      </c>
    </row>
    <row r="2" spans="1:3" ht="18.75" x14ac:dyDescent="0.3">
      <c r="A2" s="61"/>
      <c r="B2" s="100"/>
      <c r="C2" s="51" t="s">
        <v>294</v>
      </c>
    </row>
    <row r="3" spans="1:3" ht="18.75" x14ac:dyDescent="0.3">
      <c r="A3" s="61" t="s">
        <v>331</v>
      </c>
      <c r="B3" s="100"/>
      <c r="C3" s="51" t="s">
        <v>333</v>
      </c>
    </row>
    <row r="4" spans="1:3" ht="18.75" x14ac:dyDescent="0.3">
      <c r="A4" s="61" t="s">
        <v>332</v>
      </c>
      <c r="B4" s="100"/>
      <c r="C4" s="51" t="s">
        <v>2</v>
      </c>
    </row>
    <row r="5" spans="1:3" ht="18.75" x14ac:dyDescent="0.3">
      <c r="A5" s="61"/>
      <c r="B5" s="100"/>
      <c r="C5" s="100"/>
    </row>
    <row r="6" spans="1:3" ht="18.75" customHeight="1" x14ac:dyDescent="0.2">
      <c r="A6" s="314" t="s">
        <v>301</v>
      </c>
      <c r="B6" s="314"/>
      <c r="C6" s="314"/>
    </row>
    <row r="7" spans="1:3" ht="18.75" customHeight="1" x14ac:dyDescent="0.2">
      <c r="A7" s="314"/>
      <c r="B7" s="314"/>
      <c r="C7" s="314"/>
    </row>
    <row r="8" spans="1:3" ht="19.5" thickBot="1" x14ac:dyDescent="0.35">
      <c r="A8" s="61"/>
      <c r="B8" s="101"/>
      <c r="C8" s="101"/>
    </row>
    <row r="9" spans="1:3" ht="19.5" thickBot="1" x14ac:dyDescent="0.25">
      <c r="A9" s="102" t="s">
        <v>216</v>
      </c>
      <c r="B9" s="103" t="s">
        <v>268</v>
      </c>
      <c r="C9" s="103" t="s">
        <v>215</v>
      </c>
    </row>
    <row r="10" spans="1:3" ht="35.1" customHeight="1" thickBot="1" x14ac:dyDescent="0.25">
      <c r="A10" s="65">
        <v>136</v>
      </c>
      <c r="B10" s="104" t="s">
        <v>302</v>
      </c>
      <c r="C10" s="105" t="s">
        <v>334</v>
      </c>
    </row>
    <row r="11" spans="1:3" ht="78.75" customHeight="1" thickBot="1" x14ac:dyDescent="0.25">
      <c r="A11" s="65">
        <v>136</v>
      </c>
      <c r="B11" s="67" t="s">
        <v>413</v>
      </c>
      <c r="C11" s="106" t="s">
        <v>91</v>
      </c>
    </row>
    <row r="12" spans="1:3" ht="75" customHeight="1" thickBot="1" x14ac:dyDescent="0.25">
      <c r="A12" s="65">
        <v>136</v>
      </c>
      <c r="B12" s="67" t="s">
        <v>414</v>
      </c>
      <c r="C12" s="106" t="s">
        <v>95</v>
      </c>
    </row>
    <row r="13" spans="1:3" ht="75" customHeight="1" thickBot="1" x14ac:dyDescent="0.25">
      <c r="A13" s="65">
        <v>136</v>
      </c>
      <c r="B13" s="67" t="s">
        <v>415</v>
      </c>
      <c r="C13" s="106" t="s">
        <v>101</v>
      </c>
    </row>
    <row r="14" spans="1:3" ht="35.1" customHeight="1" thickBot="1" x14ac:dyDescent="0.25">
      <c r="A14" s="65">
        <v>136</v>
      </c>
      <c r="B14" s="67" t="s">
        <v>306</v>
      </c>
      <c r="C14" s="106" t="s">
        <v>410</v>
      </c>
    </row>
    <row r="15" spans="1:3" ht="98.25" customHeight="1" thickBot="1" x14ac:dyDescent="0.25">
      <c r="A15" s="65">
        <v>136</v>
      </c>
      <c r="B15" s="67" t="s">
        <v>308</v>
      </c>
      <c r="C15" s="106" t="s">
        <v>411</v>
      </c>
    </row>
    <row r="16" spans="1:3" ht="39.75" customHeight="1" thickBot="1" x14ac:dyDescent="0.25">
      <c r="A16" s="65">
        <v>136</v>
      </c>
      <c r="B16" s="67" t="s">
        <v>312</v>
      </c>
      <c r="C16" s="106" t="s">
        <v>417</v>
      </c>
    </row>
    <row r="17" spans="1:3" ht="35.1" customHeight="1" thickBot="1" x14ac:dyDescent="0.25">
      <c r="A17" s="65">
        <v>136</v>
      </c>
      <c r="B17" s="67" t="s">
        <v>316</v>
      </c>
      <c r="C17" s="106" t="s">
        <v>147</v>
      </c>
    </row>
    <row r="18" spans="1:3" ht="39.75" customHeight="1" thickBot="1" x14ac:dyDescent="0.25">
      <c r="A18" s="65">
        <v>136</v>
      </c>
      <c r="B18" s="104" t="s">
        <v>318</v>
      </c>
      <c r="C18" s="106" t="s">
        <v>109</v>
      </c>
    </row>
    <row r="19" spans="1:3" ht="42.75" customHeight="1" thickBot="1" x14ac:dyDescent="0.25">
      <c r="A19" s="65">
        <v>136</v>
      </c>
      <c r="B19" s="104" t="s">
        <v>320</v>
      </c>
      <c r="C19" s="106" t="s">
        <v>416</v>
      </c>
    </row>
    <row r="20" spans="1:3" ht="38.25" customHeight="1" thickBot="1" x14ac:dyDescent="0.25">
      <c r="A20" s="65">
        <v>136</v>
      </c>
      <c r="B20" s="104" t="s">
        <v>322</v>
      </c>
      <c r="C20" s="106" t="s">
        <v>141</v>
      </c>
    </row>
    <row r="21" spans="1:3" ht="37.5" customHeight="1" thickBot="1" x14ac:dyDescent="0.25">
      <c r="A21" s="65">
        <v>136</v>
      </c>
      <c r="B21" s="104" t="s">
        <v>403</v>
      </c>
      <c r="C21" s="106" t="s">
        <v>155</v>
      </c>
    </row>
    <row r="22" spans="1:3" ht="43.5" customHeight="1" thickBot="1" x14ac:dyDescent="0.25">
      <c r="A22" s="65">
        <v>136</v>
      </c>
      <c r="B22" s="104" t="s">
        <v>406</v>
      </c>
      <c r="C22" s="106" t="s">
        <v>412</v>
      </c>
    </row>
    <row r="23" spans="1:3" ht="42.75" customHeight="1" thickBot="1" x14ac:dyDescent="0.25">
      <c r="A23" s="65">
        <v>136</v>
      </c>
      <c r="B23" s="104" t="s">
        <v>404</v>
      </c>
      <c r="C23" s="106" t="s">
        <v>159</v>
      </c>
    </row>
    <row r="24" spans="1:3" ht="39" customHeight="1" thickBot="1" x14ac:dyDescent="0.25">
      <c r="A24" s="65">
        <v>136</v>
      </c>
      <c r="B24" s="104" t="s">
        <v>405</v>
      </c>
      <c r="C24" s="106" t="s">
        <v>164</v>
      </c>
    </row>
    <row r="25" spans="1:3" ht="35.1" customHeight="1" thickBot="1" x14ac:dyDescent="0.25">
      <c r="A25" s="65">
        <v>136</v>
      </c>
      <c r="B25" s="104" t="s">
        <v>329</v>
      </c>
      <c r="C25" s="106" t="s">
        <v>167</v>
      </c>
    </row>
    <row r="26" spans="1:3" ht="15.75" x14ac:dyDescent="0.25">
      <c r="A26" s="62"/>
    </row>
    <row r="27" spans="1:3" ht="15.75" x14ac:dyDescent="0.25">
      <c r="A27" s="62"/>
    </row>
    <row r="28" spans="1:3" ht="15.75" x14ac:dyDescent="0.25">
      <c r="A28" s="62"/>
    </row>
    <row r="29" spans="1:3" ht="15.75" x14ac:dyDescent="0.25">
      <c r="A29" s="62"/>
    </row>
    <row r="30" spans="1:3" ht="15.75" x14ac:dyDescent="0.25">
      <c r="A30" s="62"/>
    </row>
    <row r="31" spans="1:3" ht="15.75" x14ac:dyDescent="0.25">
      <c r="A31" s="62"/>
    </row>
    <row r="32" spans="1:3" ht="15.75" x14ac:dyDescent="0.25">
      <c r="A32" s="62"/>
    </row>
    <row r="33" spans="1:1" ht="15.75" x14ac:dyDescent="0.25">
      <c r="A33" s="62"/>
    </row>
    <row r="34" spans="1:1" ht="15.75" x14ac:dyDescent="0.25">
      <c r="A34" s="62"/>
    </row>
    <row r="35" spans="1:1" ht="15.75" x14ac:dyDescent="0.25">
      <c r="A35" s="62"/>
    </row>
    <row r="36" spans="1:1" ht="15.75" x14ac:dyDescent="0.25">
      <c r="A36" s="62"/>
    </row>
    <row r="37" spans="1:1" ht="15.75" x14ac:dyDescent="0.25">
      <c r="A37" s="62"/>
    </row>
    <row r="38" spans="1:1" ht="15.75" x14ac:dyDescent="0.25">
      <c r="A38" s="62"/>
    </row>
    <row r="39" spans="1:1" ht="15.75" x14ac:dyDescent="0.25">
      <c r="A39" s="62"/>
    </row>
    <row r="40" spans="1:1" ht="15.75" x14ac:dyDescent="0.25">
      <c r="A40" s="62"/>
    </row>
  </sheetData>
  <mergeCells count="1">
    <mergeCell ref="A6:C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C4" sqref="C4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61" t="s">
        <v>363</v>
      </c>
      <c r="C1" s="73" t="s">
        <v>394</v>
      </c>
    </row>
    <row r="2" spans="1:3" ht="18.75" x14ac:dyDescent="0.3">
      <c r="A2" s="61"/>
      <c r="C2" s="73" t="s">
        <v>294</v>
      </c>
    </row>
    <row r="3" spans="1:3" ht="18.75" x14ac:dyDescent="0.3">
      <c r="A3" s="61" t="s">
        <v>364</v>
      </c>
      <c r="C3" s="73" t="s">
        <v>333</v>
      </c>
    </row>
    <row r="4" spans="1:3" ht="18.75" x14ac:dyDescent="0.3">
      <c r="A4" s="61" t="s">
        <v>365</v>
      </c>
      <c r="C4" s="73" t="s">
        <v>3</v>
      </c>
    </row>
    <row r="5" spans="1:3" ht="15.75" x14ac:dyDescent="0.25">
      <c r="A5" s="62"/>
    </row>
    <row r="6" spans="1:3" ht="18.75" x14ac:dyDescent="0.3">
      <c r="A6" s="50"/>
    </row>
    <row r="7" spans="1:3" ht="18.75" customHeight="1" x14ac:dyDescent="0.2">
      <c r="A7" s="315" t="s">
        <v>343</v>
      </c>
      <c r="B7" s="315"/>
      <c r="C7" s="315"/>
    </row>
    <row r="8" spans="1:3" ht="18.75" customHeight="1" x14ac:dyDescent="0.2">
      <c r="A8" s="315"/>
      <c r="B8" s="315"/>
      <c r="C8" s="315"/>
    </row>
    <row r="9" spans="1:3" ht="15" x14ac:dyDescent="0.2">
      <c r="A9" s="76"/>
      <c r="B9" s="72"/>
      <c r="C9" s="72"/>
    </row>
    <row r="10" spans="1:3" ht="15.75" thickBot="1" x14ac:dyDescent="0.25">
      <c r="A10" s="76"/>
      <c r="B10" s="72"/>
      <c r="C10" s="72"/>
    </row>
    <row r="11" spans="1:3" ht="112.5" customHeight="1" x14ac:dyDescent="0.2">
      <c r="A11" s="74" t="s">
        <v>216</v>
      </c>
      <c r="B11" s="74" t="s">
        <v>344</v>
      </c>
      <c r="C11" s="74" t="s">
        <v>215</v>
      </c>
    </row>
    <row r="12" spans="1:3" ht="20.100000000000001" customHeight="1" thickBot="1" x14ac:dyDescent="0.25">
      <c r="A12" s="70">
        <v>136</v>
      </c>
      <c r="B12" s="75" t="s">
        <v>345</v>
      </c>
      <c r="C12" s="71" t="s">
        <v>264</v>
      </c>
    </row>
    <row r="13" spans="1:3" ht="20.100000000000001" customHeight="1" thickBot="1" x14ac:dyDescent="0.25">
      <c r="A13" s="70">
        <v>136</v>
      </c>
      <c r="B13" s="75" t="s">
        <v>346</v>
      </c>
      <c r="C13" s="71" t="s">
        <v>347</v>
      </c>
    </row>
    <row r="14" spans="1:3" ht="20.100000000000001" customHeight="1" thickBot="1" x14ac:dyDescent="0.25">
      <c r="A14" s="70">
        <v>136</v>
      </c>
      <c r="B14" s="75" t="s">
        <v>348</v>
      </c>
      <c r="C14" s="71" t="s">
        <v>273</v>
      </c>
    </row>
    <row r="15" spans="1:3" ht="20.100000000000001" customHeight="1" thickBot="1" x14ac:dyDescent="0.25">
      <c r="A15" s="70">
        <v>136</v>
      </c>
      <c r="B15" s="75" t="s">
        <v>349</v>
      </c>
      <c r="C15" s="71" t="s">
        <v>350</v>
      </c>
    </row>
    <row r="16" spans="1:3" ht="20.100000000000001" customHeight="1" thickBot="1" x14ac:dyDescent="0.25">
      <c r="A16" s="70">
        <v>136</v>
      </c>
      <c r="B16" s="75" t="s">
        <v>351</v>
      </c>
      <c r="C16" s="71" t="s">
        <v>352</v>
      </c>
    </row>
    <row r="17" spans="1:3" ht="20.100000000000001" customHeight="1" thickBot="1" x14ac:dyDescent="0.25">
      <c r="A17" s="70">
        <v>136</v>
      </c>
      <c r="B17" s="75" t="s">
        <v>353</v>
      </c>
      <c r="C17" s="71" t="s">
        <v>354</v>
      </c>
    </row>
    <row r="18" spans="1:3" ht="20.100000000000001" customHeight="1" thickBot="1" x14ac:dyDescent="0.25">
      <c r="A18" s="70">
        <v>136</v>
      </c>
      <c r="B18" s="75" t="s">
        <v>355</v>
      </c>
      <c r="C18" s="71" t="s">
        <v>356</v>
      </c>
    </row>
    <row r="19" spans="1:3" ht="20.100000000000001" customHeight="1" thickBot="1" x14ac:dyDescent="0.25">
      <c r="A19" s="70">
        <v>136</v>
      </c>
      <c r="B19" s="75" t="s">
        <v>357</v>
      </c>
      <c r="C19" s="71" t="s">
        <v>283</v>
      </c>
    </row>
    <row r="20" spans="1:3" ht="20.100000000000001" customHeight="1" thickBot="1" x14ac:dyDescent="0.25">
      <c r="A20" s="70">
        <v>136</v>
      </c>
      <c r="B20" s="75" t="s">
        <v>358</v>
      </c>
      <c r="C20" s="71" t="s">
        <v>285</v>
      </c>
    </row>
    <row r="21" spans="1:3" ht="20.100000000000001" customHeight="1" thickBot="1" x14ac:dyDescent="0.25">
      <c r="A21" s="70">
        <v>136</v>
      </c>
      <c r="B21" s="75" t="s">
        <v>359</v>
      </c>
      <c r="C21" s="71" t="s">
        <v>360</v>
      </c>
    </row>
    <row r="22" spans="1:3" ht="20.100000000000001" customHeight="1" thickBot="1" x14ac:dyDescent="0.25">
      <c r="A22" s="70">
        <v>136</v>
      </c>
      <c r="B22" s="75" t="s">
        <v>361</v>
      </c>
      <c r="C22" s="71" t="s">
        <v>362</v>
      </c>
    </row>
    <row r="23" spans="1:3" ht="18.75" x14ac:dyDescent="0.3">
      <c r="A23" s="50"/>
    </row>
    <row r="24" spans="1:3" ht="15.75" x14ac:dyDescent="0.25">
      <c r="A24" s="62"/>
    </row>
    <row r="25" spans="1:3" ht="15.75" x14ac:dyDescent="0.25">
      <c r="A25" s="62"/>
    </row>
  </sheetData>
  <mergeCells count="1">
    <mergeCell ref="A7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121"/>
  <sheetViews>
    <sheetView topLeftCell="A88" workbookViewId="0">
      <selection activeCell="E4" sqref="E4"/>
    </sheetView>
  </sheetViews>
  <sheetFormatPr defaultRowHeight="12.75" x14ac:dyDescent="0.2"/>
  <cols>
    <col min="1" max="1" width="71.42578125" style="1" customWidth="1"/>
    <col min="2" max="2" width="20.140625" style="1" customWidth="1"/>
    <col min="3" max="3" width="13.85546875" style="1" customWidth="1"/>
    <col min="4" max="4" width="15" style="1" customWidth="1"/>
    <col min="5" max="5" width="13.85546875" style="1" customWidth="1"/>
  </cols>
  <sheetData>
    <row r="1" spans="1:5" x14ac:dyDescent="0.2">
      <c r="E1" s="17" t="s">
        <v>402</v>
      </c>
    </row>
    <row r="2" spans="1:5" x14ac:dyDescent="0.2">
      <c r="E2" s="17" t="s">
        <v>208</v>
      </c>
    </row>
    <row r="3" spans="1:5" x14ac:dyDescent="0.2">
      <c r="E3" s="17" t="s">
        <v>210</v>
      </c>
    </row>
    <row r="4" spans="1:5" x14ac:dyDescent="0.2">
      <c r="E4" s="107" t="s">
        <v>4</v>
      </c>
    </row>
    <row r="6" spans="1:5" ht="27" customHeight="1" x14ac:dyDescent="0.2">
      <c r="A6" s="316" t="s">
        <v>422</v>
      </c>
      <c r="B6" s="316"/>
      <c r="C6" s="316"/>
      <c r="D6" s="316"/>
      <c r="E6" s="316"/>
    </row>
    <row r="8" spans="1:5" ht="13.5" thickBot="1" x14ac:dyDescent="0.25">
      <c r="E8" s="18" t="s">
        <v>209</v>
      </c>
    </row>
    <row r="9" spans="1:5" ht="33.75" x14ac:dyDescent="0.2">
      <c r="A9" s="9" t="s">
        <v>9</v>
      </c>
      <c r="B9" s="10" t="s">
        <v>10</v>
      </c>
      <c r="C9" s="11">
        <v>2020</v>
      </c>
      <c r="D9" s="11">
        <v>2021</v>
      </c>
      <c r="E9" s="12">
        <v>2022</v>
      </c>
    </row>
    <row r="10" spans="1:5" x14ac:dyDescent="0.2">
      <c r="A10" s="15" t="s">
        <v>11</v>
      </c>
      <c r="B10" s="14" t="s">
        <v>12</v>
      </c>
      <c r="C10" s="14" t="s">
        <v>13</v>
      </c>
      <c r="D10" s="14" t="s">
        <v>13</v>
      </c>
      <c r="E10" s="16" t="s">
        <v>13</v>
      </c>
    </row>
    <row r="11" spans="1:5" ht="56.25" hidden="1" x14ac:dyDescent="0.2">
      <c r="A11" s="5" t="s">
        <v>23</v>
      </c>
      <c r="B11" s="2" t="s">
        <v>24</v>
      </c>
      <c r="C11" s="4" t="e">
        <f>#REF!</f>
        <v>#REF!</v>
      </c>
      <c r="D11" s="4" t="e">
        <f>#REF!</f>
        <v>#REF!</v>
      </c>
      <c r="E11" s="13" t="e">
        <f>#REF!</f>
        <v>#REF!</v>
      </c>
    </row>
    <row r="12" spans="1:5" ht="22.5" hidden="1" x14ac:dyDescent="0.2">
      <c r="A12" s="5" t="s">
        <v>25</v>
      </c>
      <c r="B12" s="2" t="s">
        <v>26</v>
      </c>
      <c r="C12" s="4" t="e">
        <f>#REF!</f>
        <v>#REF!</v>
      </c>
      <c r="D12" s="4" t="e">
        <f>#REF!</f>
        <v>#REF!</v>
      </c>
      <c r="E12" s="13" t="e">
        <f>#REF!</f>
        <v>#REF!</v>
      </c>
    </row>
    <row r="13" spans="1:5" ht="45" hidden="1" x14ac:dyDescent="0.2">
      <c r="A13" s="5" t="s">
        <v>32</v>
      </c>
      <c r="B13" s="2" t="s">
        <v>33</v>
      </c>
      <c r="C13" s="4" t="e">
        <f>#REF!</f>
        <v>#REF!</v>
      </c>
      <c r="D13" s="4" t="e">
        <f>#REF!</f>
        <v>#REF!</v>
      </c>
      <c r="E13" s="13" t="e">
        <f>#REF!</f>
        <v>#REF!</v>
      </c>
    </row>
    <row r="14" spans="1:5" hidden="1" x14ac:dyDescent="0.2">
      <c r="A14" s="5" t="s">
        <v>36</v>
      </c>
      <c r="B14" s="2" t="s">
        <v>37</v>
      </c>
      <c r="C14" s="4" t="e">
        <f>#REF!</f>
        <v>#REF!</v>
      </c>
      <c r="D14" s="4" t="e">
        <f>#REF!</f>
        <v>#REF!</v>
      </c>
      <c r="E14" s="13" t="e">
        <f>#REF!</f>
        <v>#REF!</v>
      </c>
    </row>
    <row r="15" spans="1:5" hidden="1" x14ac:dyDescent="0.2">
      <c r="A15" s="5" t="s">
        <v>38</v>
      </c>
      <c r="B15" s="2" t="s">
        <v>39</v>
      </c>
      <c r="C15" s="4" t="e">
        <f>#REF!</f>
        <v>#REF!</v>
      </c>
      <c r="D15" s="4" t="e">
        <f>#REF!</f>
        <v>#REF!</v>
      </c>
      <c r="E15" s="13" t="e">
        <f>#REF!</f>
        <v>#REF!</v>
      </c>
    </row>
    <row r="16" spans="1:5" ht="22.5" hidden="1" x14ac:dyDescent="0.2">
      <c r="A16" s="5" t="s">
        <v>40</v>
      </c>
      <c r="B16" s="2" t="s">
        <v>41</v>
      </c>
      <c r="C16" s="4" t="e">
        <f>#REF!</f>
        <v>#REF!</v>
      </c>
      <c r="D16" s="4" t="e">
        <f>#REF!</f>
        <v>#REF!</v>
      </c>
      <c r="E16" s="13" t="e">
        <f>#REF!</f>
        <v>#REF!</v>
      </c>
    </row>
    <row r="17" spans="1:5" ht="22.5" hidden="1" x14ac:dyDescent="0.2">
      <c r="A17" s="5" t="s">
        <v>40</v>
      </c>
      <c r="B17" s="2" t="s">
        <v>42</v>
      </c>
      <c r="C17" s="4" t="e">
        <f>#REF!</f>
        <v>#REF!</v>
      </c>
      <c r="D17" s="4" t="e">
        <f>#REF!</f>
        <v>#REF!</v>
      </c>
      <c r="E17" s="13" t="e">
        <f>#REF!</f>
        <v>#REF!</v>
      </c>
    </row>
    <row r="18" spans="1:5" ht="22.5" hidden="1" x14ac:dyDescent="0.2">
      <c r="A18" s="5" t="s">
        <v>40</v>
      </c>
      <c r="B18" s="2" t="s">
        <v>190</v>
      </c>
      <c r="C18" s="4" t="e">
        <f>#REF!</f>
        <v>#REF!</v>
      </c>
      <c r="D18" s="4" t="e">
        <f>#REF!</f>
        <v>#REF!</v>
      </c>
      <c r="E18" s="13" t="e">
        <f>#REF!</f>
        <v>#REF!</v>
      </c>
    </row>
    <row r="19" spans="1:5" ht="22.5" hidden="1" x14ac:dyDescent="0.2">
      <c r="A19" s="5" t="s">
        <v>43</v>
      </c>
      <c r="B19" s="2" t="s">
        <v>44</v>
      </c>
      <c r="C19" s="4" t="e">
        <f>#REF!</f>
        <v>#REF!</v>
      </c>
      <c r="D19" s="4" t="e">
        <f>#REF!</f>
        <v>#REF!</v>
      </c>
      <c r="E19" s="13" t="e">
        <f>#REF!</f>
        <v>#REF!</v>
      </c>
    </row>
    <row r="20" spans="1:5" ht="22.5" hidden="1" x14ac:dyDescent="0.2">
      <c r="A20" s="5" t="s">
        <v>45</v>
      </c>
      <c r="B20" s="2" t="s">
        <v>46</v>
      </c>
      <c r="C20" s="4" t="e">
        <f>#REF!</f>
        <v>#REF!</v>
      </c>
      <c r="D20" s="4" t="e">
        <f>#REF!</f>
        <v>#REF!</v>
      </c>
      <c r="E20" s="13" t="e">
        <f>#REF!</f>
        <v>#REF!</v>
      </c>
    </row>
    <row r="21" spans="1:5" ht="22.5" hidden="1" x14ac:dyDescent="0.2">
      <c r="A21" s="5" t="s">
        <v>45</v>
      </c>
      <c r="B21" s="2" t="s">
        <v>47</v>
      </c>
      <c r="C21" s="4" t="e">
        <f>#REF!</f>
        <v>#REF!</v>
      </c>
      <c r="D21" s="4" t="e">
        <f>#REF!</f>
        <v>#REF!</v>
      </c>
      <c r="E21" s="13" t="e">
        <f>#REF!</f>
        <v>#REF!</v>
      </c>
    </row>
    <row r="22" spans="1:5" ht="22.5" hidden="1" x14ac:dyDescent="0.2">
      <c r="A22" s="5" t="s">
        <v>45</v>
      </c>
      <c r="B22" s="2" t="s">
        <v>191</v>
      </c>
      <c r="C22" s="4" t="e">
        <f>#REF!</f>
        <v>#REF!</v>
      </c>
      <c r="D22" s="4" t="e">
        <f>#REF!</f>
        <v>#REF!</v>
      </c>
      <c r="E22" s="13" t="e">
        <f>#REF!</f>
        <v>#REF!</v>
      </c>
    </row>
    <row r="23" spans="1:5" ht="33.75" hidden="1" x14ac:dyDescent="0.2">
      <c r="A23" s="5" t="s">
        <v>48</v>
      </c>
      <c r="B23" s="2" t="s">
        <v>49</v>
      </c>
      <c r="C23" s="4" t="e">
        <f>#REF!</f>
        <v>#REF!</v>
      </c>
      <c r="D23" s="4" t="e">
        <f>#REF!</f>
        <v>#REF!</v>
      </c>
      <c r="E23" s="13" t="e">
        <f>#REF!</f>
        <v>#REF!</v>
      </c>
    </row>
    <row r="24" spans="1:5" hidden="1" x14ac:dyDescent="0.2">
      <c r="A24" s="5" t="s">
        <v>50</v>
      </c>
      <c r="B24" s="2" t="s">
        <v>51</v>
      </c>
      <c r="C24" s="4" t="e">
        <f>#REF!</f>
        <v>#REF!</v>
      </c>
      <c r="D24" s="4" t="e">
        <f>#REF!</f>
        <v>#REF!</v>
      </c>
      <c r="E24" s="13" t="e">
        <f>#REF!</f>
        <v>#REF!</v>
      </c>
    </row>
    <row r="25" spans="1:5" hidden="1" x14ac:dyDescent="0.2">
      <c r="A25" s="5" t="s">
        <v>50</v>
      </c>
      <c r="B25" s="2" t="s">
        <v>52</v>
      </c>
      <c r="C25" s="4" t="e">
        <f>#REF!</f>
        <v>#REF!</v>
      </c>
      <c r="D25" s="4" t="e">
        <f>#REF!</f>
        <v>#REF!</v>
      </c>
      <c r="E25" s="13" t="e">
        <f>#REF!</f>
        <v>#REF!</v>
      </c>
    </row>
    <row r="26" spans="1:5" hidden="1" x14ac:dyDescent="0.2">
      <c r="A26" s="5" t="s">
        <v>207</v>
      </c>
      <c r="B26" s="2" t="s">
        <v>186</v>
      </c>
      <c r="C26" s="4" t="e">
        <f>#REF!</f>
        <v>#REF!</v>
      </c>
      <c r="D26" s="4" t="e">
        <f>#REF!</f>
        <v>#REF!</v>
      </c>
      <c r="E26" s="13" t="e">
        <f>#REF!</f>
        <v>#REF!</v>
      </c>
    </row>
    <row r="27" spans="1:5" ht="22.5" hidden="1" x14ac:dyDescent="0.2">
      <c r="A27" s="5" t="s">
        <v>53</v>
      </c>
      <c r="B27" s="2" t="s">
        <v>54</v>
      </c>
      <c r="C27" s="4" t="e">
        <f>#REF!</f>
        <v>#REF!</v>
      </c>
      <c r="D27" s="4" t="e">
        <f>#REF!</f>
        <v>#REF!</v>
      </c>
      <c r="E27" s="13" t="e">
        <f>#REF!</f>
        <v>#REF!</v>
      </c>
    </row>
    <row r="28" spans="1:5" hidden="1" x14ac:dyDescent="0.2">
      <c r="A28" s="5" t="s">
        <v>71</v>
      </c>
      <c r="B28" s="2" t="s">
        <v>72</v>
      </c>
      <c r="C28" s="4" t="e">
        <f>#REF!</f>
        <v>#REF!</v>
      </c>
      <c r="D28" s="4" t="e">
        <f>#REF!</f>
        <v>#REF!</v>
      </c>
      <c r="E28" s="13" t="e">
        <f>#REF!</f>
        <v>#REF!</v>
      </c>
    </row>
    <row r="29" spans="1:5" ht="22.5" hidden="1" x14ac:dyDescent="0.2">
      <c r="A29" s="5" t="s">
        <v>73</v>
      </c>
      <c r="B29" s="2" t="s">
        <v>74</v>
      </c>
      <c r="C29" s="4" t="e">
        <f>#REF!</f>
        <v>#REF!</v>
      </c>
      <c r="D29" s="4" t="e">
        <f>#REF!</f>
        <v>#REF!</v>
      </c>
      <c r="E29" s="13" t="e">
        <f>#REF!</f>
        <v>#REF!</v>
      </c>
    </row>
    <row r="30" spans="1:5" ht="33.75" hidden="1" x14ac:dyDescent="0.2">
      <c r="A30" s="5" t="s">
        <v>75</v>
      </c>
      <c r="B30" s="2" t="s">
        <v>76</v>
      </c>
      <c r="C30" s="4" t="e">
        <f>#REF!</f>
        <v>#REF!</v>
      </c>
      <c r="D30" s="4" t="e">
        <f>#REF!</f>
        <v>#REF!</v>
      </c>
      <c r="E30" s="13" t="e">
        <f>#REF!</f>
        <v>#REF!</v>
      </c>
    </row>
    <row r="31" spans="1:5" ht="22.5" hidden="1" x14ac:dyDescent="0.2">
      <c r="A31" s="5" t="s">
        <v>77</v>
      </c>
      <c r="B31" s="2" t="s">
        <v>78</v>
      </c>
      <c r="C31" s="4" t="e">
        <f>#REF!</f>
        <v>#REF!</v>
      </c>
      <c r="D31" s="4" t="e">
        <f>#REF!</f>
        <v>#REF!</v>
      </c>
      <c r="E31" s="13" t="e">
        <f>#REF!</f>
        <v>#REF!</v>
      </c>
    </row>
    <row r="32" spans="1:5" hidden="1" x14ac:dyDescent="0.2">
      <c r="A32" s="5" t="s">
        <v>79</v>
      </c>
      <c r="B32" s="2" t="s">
        <v>80</v>
      </c>
      <c r="C32" s="4" t="e">
        <f>#REF!</f>
        <v>#REF!</v>
      </c>
      <c r="D32" s="4" t="e">
        <f>#REF!</f>
        <v>#REF!</v>
      </c>
      <c r="E32" s="13" t="e">
        <f>#REF!</f>
        <v>#REF!</v>
      </c>
    </row>
    <row r="33" spans="1:5" hidden="1" x14ac:dyDescent="0.2">
      <c r="A33" s="5" t="s">
        <v>81</v>
      </c>
      <c r="B33" s="2" t="s">
        <v>82</v>
      </c>
      <c r="C33" s="4" t="e">
        <f>#REF!</f>
        <v>#REF!</v>
      </c>
      <c r="D33" s="4" t="e">
        <f>#REF!</f>
        <v>#REF!</v>
      </c>
      <c r="E33" s="13" t="e">
        <f>#REF!</f>
        <v>#REF!</v>
      </c>
    </row>
    <row r="34" spans="1:5" ht="22.5" hidden="1" x14ac:dyDescent="0.2">
      <c r="A34" s="5" t="s">
        <v>83</v>
      </c>
      <c r="B34" s="2" t="s">
        <v>84</v>
      </c>
      <c r="C34" s="4" t="e">
        <f>#REF!</f>
        <v>#REF!</v>
      </c>
      <c r="D34" s="4" t="e">
        <f>#REF!</f>
        <v>#REF!</v>
      </c>
      <c r="E34" s="13" t="e">
        <f>#REF!</f>
        <v>#REF!</v>
      </c>
    </row>
    <row r="35" spans="1:5" ht="22.5" hidden="1" x14ac:dyDescent="0.2">
      <c r="A35" s="5" t="s">
        <v>85</v>
      </c>
      <c r="B35" s="2" t="s">
        <v>86</v>
      </c>
      <c r="C35" s="4" t="e">
        <f>#REF!</f>
        <v>#REF!</v>
      </c>
      <c r="D35" s="4" t="e">
        <f>#REF!</f>
        <v>#REF!</v>
      </c>
      <c r="E35" s="13" t="e">
        <f>#REF!</f>
        <v>#REF!</v>
      </c>
    </row>
    <row r="36" spans="1:5" ht="45" hidden="1" x14ac:dyDescent="0.2">
      <c r="A36" s="5" t="s">
        <v>87</v>
      </c>
      <c r="B36" s="2" t="s">
        <v>88</v>
      </c>
      <c r="C36" s="4" t="e">
        <f>#REF!</f>
        <v>#REF!</v>
      </c>
      <c r="D36" s="4" t="e">
        <f>#REF!</f>
        <v>#REF!</v>
      </c>
      <c r="E36" s="13" t="e">
        <f>#REF!</f>
        <v>#REF!</v>
      </c>
    </row>
    <row r="37" spans="1:5" ht="45" hidden="1" x14ac:dyDescent="0.2">
      <c r="A37" s="5" t="s">
        <v>89</v>
      </c>
      <c r="B37" s="2" t="s">
        <v>90</v>
      </c>
      <c r="C37" s="4" t="e">
        <f>#REF!</f>
        <v>#REF!</v>
      </c>
      <c r="D37" s="4" t="e">
        <f>#REF!</f>
        <v>#REF!</v>
      </c>
      <c r="E37" s="13" t="e">
        <f>#REF!</f>
        <v>#REF!</v>
      </c>
    </row>
    <row r="38" spans="1:5" ht="45" hidden="1" x14ac:dyDescent="0.2">
      <c r="A38" s="5" t="s">
        <v>91</v>
      </c>
      <c r="B38" s="2" t="s">
        <v>92</v>
      </c>
      <c r="C38" s="4" t="e">
        <f>#REF!</f>
        <v>#REF!</v>
      </c>
      <c r="D38" s="4" t="e">
        <f>#REF!</f>
        <v>#REF!</v>
      </c>
      <c r="E38" s="13" t="e">
        <f>#REF!</f>
        <v>#REF!</v>
      </c>
    </row>
    <row r="39" spans="1:5" ht="45" hidden="1" x14ac:dyDescent="0.2">
      <c r="A39" s="5" t="s">
        <v>93</v>
      </c>
      <c r="B39" s="2" t="s">
        <v>94</v>
      </c>
      <c r="C39" s="4" t="e">
        <f>#REF!</f>
        <v>#REF!</v>
      </c>
      <c r="D39" s="4" t="e">
        <f>#REF!</f>
        <v>#REF!</v>
      </c>
      <c r="E39" s="13" t="e">
        <f>#REF!</f>
        <v>#REF!</v>
      </c>
    </row>
    <row r="40" spans="1:5" ht="33.75" hidden="1" x14ac:dyDescent="0.2">
      <c r="A40" s="5" t="s">
        <v>95</v>
      </c>
      <c r="B40" s="2" t="s">
        <v>96</v>
      </c>
      <c r="C40" s="4" t="e">
        <f>#REF!</f>
        <v>#REF!</v>
      </c>
      <c r="D40" s="4" t="e">
        <f>#REF!</f>
        <v>#REF!</v>
      </c>
      <c r="E40" s="13" t="e">
        <f>#REF!</f>
        <v>#REF!</v>
      </c>
    </row>
    <row r="41" spans="1:5" ht="45" hidden="1" x14ac:dyDescent="0.2">
      <c r="A41" s="5" t="s">
        <v>97</v>
      </c>
      <c r="B41" s="2" t="s">
        <v>98</v>
      </c>
      <c r="C41" s="4" t="e">
        <f>#REF!</f>
        <v>#REF!</v>
      </c>
      <c r="D41" s="4" t="e">
        <f>#REF!</f>
        <v>#REF!</v>
      </c>
      <c r="E41" s="13" t="e">
        <f>#REF!</f>
        <v>#REF!</v>
      </c>
    </row>
    <row r="42" spans="1:5" ht="45" hidden="1" x14ac:dyDescent="0.2">
      <c r="A42" s="5" t="s">
        <v>99</v>
      </c>
      <c r="B42" s="2" t="s">
        <v>100</v>
      </c>
      <c r="C42" s="4" t="e">
        <f>#REF!</f>
        <v>#REF!</v>
      </c>
      <c r="D42" s="4" t="e">
        <f>#REF!</f>
        <v>#REF!</v>
      </c>
      <c r="E42" s="13" t="e">
        <f>#REF!</f>
        <v>#REF!</v>
      </c>
    </row>
    <row r="43" spans="1:5" ht="45" hidden="1" x14ac:dyDescent="0.2">
      <c r="A43" s="5" t="s">
        <v>101</v>
      </c>
      <c r="B43" s="2" t="s">
        <v>102</v>
      </c>
      <c r="C43" s="4" t="e">
        <f>#REF!</f>
        <v>#REF!</v>
      </c>
      <c r="D43" s="4" t="e">
        <f>#REF!</f>
        <v>#REF!</v>
      </c>
      <c r="E43" s="13" t="e">
        <f>#REF!</f>
        <v>#REF!</v>
      </c>
    </row>
    <row r="44" spans="1:5" ht="22.5" hidden="1" x14ac:dyDescent="0.2">
      <c r="A44" s="5" t="s">
        <v>103</v>
      </c>
      <c r="B44" s="2" t="s">
        <v>104</v>
      </c>
      <c r="C44" s="4" t="e">
        <f>#REF!</f>
        <v>#REF!</v>
      </c>
      <c r="D44" s="4" t="e">
        <f>#REF!</f>
        <v>#REF!</v>
      </c>
      <c r="E44" s="13" t="e">
        <f>#REF!</f>
        <v>#REF!</v>
      </c>
    </row>
    <row r="45" spans="1:5" hidden="1" x14ac:dyDescent="0.2">
      <c r="A45" s="5" t="s">
        <v>105</v>
      </c>
      <c r="B45" s="2" t="s">
        <v>106</v>
      </c>
      <c r="C45" s="4" t="e">
        <f>#REF!</f>
        <v>#REF!</v>
      </c>
      <c r="D45" s="4" t="e">
        <f>#REF!</f>
        <v>#REF!</v>
      </c>
      <c r="E45" s="13" t="e">
        <f>#REF!</f>
        <v>#REF!</v>
      </c>
    </row>
    <row r="46" spans="1:5" hidden="1" x14ac:dyDescent="0.2">
      <c r="A46" s="5" t="s">
        <v>107</v>
      </c>
      <c r="B46" s="2" t="s">
        <v>108</v>
      </c>
      <c r="C46" s="4" t="e">
        <f>#REF!</f>
        <v>#REF!</v>
      </c>
      <c r="D46" s="4" t="e">
        <f>#REF!</f>
        <v>#REF!</v>
      </c>
      <c r="E46" s="13" t="e">
        <f>#REF!</f>
        <v>#REF!</v>
      </c>
    </row>
    <row r="47" spans="1:5" ht="22.5" hidden="1" x14ac:dyDescent="0.2">
      <c r="A47" s="5" t="s">
        <v>109</v>
      </c>
      <c r="B47" s="2" t="s">
        <v>110</v>
      </c>
      <c r="C47" s="4" t="e">
        <f>#REF!</f>
        <v>#REF!</v>
      </c>
      <c r="D47" s="4" t="e">
        <f>#REF!</f>
        <v>#REF!</v>
      </c>
      <c r="E47" s="13" t="e">
        <f>#REF!</f>
        <v>#REF!</v>
      </c>
    </row>
    <row r="48" spans="1:5" hidden="1" x14ac:dyDescent="0.2">
      <c r="A48" s="5" t="s">
        <v>111</v>
      </c>
      <c r="B48" s="2" t="s">
        <v>112</v>
      </c>
      <c r="C48" s="4" t="e">
        <f>#REF!</f>
        <v>#REF!</v>
      </c>
      <c r="D48" s="4" t="e">
        <f>#REF!</f>
        <v>#REF!</v>
      </c>
      <c r="E48" s="13" t="e">
        <f>#REF!</f>
        <v>#REF!</v>
      </c>
    </row>
    <row r="49" spans="1:5" hidden="1" x14ac:dyDescent="0.2">
      <c r="A49" s="5" t="s">
        <v>113</v>
      </c>
      <c r="B49" s="2" t="s">
        <v>114</v>
      </c>
      <c r="C49" s="4" t="e">
        <f>#REF!</f>
        <v>#REF!</v>
      </c>
      <c r="D49" s="4" t="e">
        <f>#REF!</f>
        <v>#REF!</v>
      </c>
      <c r="E49" s="13" t="e">
        <f>#REF!</f>
        <v>#REF!</v>
      </c>
    </row>
    <row r="50" spans="1:5" hidden="1" x14ac:dyDescent="0.2">
      <c r="A50" s="5" t="s">
        <v>115</v>
      </c>
      <c r="B50" s="2" t="s">
        <v>116</v>
      </c>
      <c r="C50" s="4" t="e">
        <f>#REF!</f>
        <v>#REF!</v>
      </c>
      <c r="D50" s="4" t="e">
        <f>#REF!</f>
        <v>#REF!</v>
      </c>
      <c r="E50" s="13" t="e">
        <f>#REF!</f>
        <v>#REF!</v>
      </c>
    </row>
    <row r="51" spans="1:5" hidden="1" x14ac:dyDescent="0.2">
      <c r="A51" s="5" t="s">
        <v>117</v>
      </c>
      <c r="B51" s="2" t="s">
        <v>118</v>
      </c>
      <c r="C51" s="4" t="e">
        <f>#REF!</f>
        <v>#REF!</v>
      </c>
      <c r="D51" s="4" t="e">
        <f>#REF!</f>
        <v>#REF!</v>
      </c>
      <c r="E51" s="13" t="e">
        <f>#REF!</f>
        <v>#REF!</v>
      </c>
    </row>
    <row r="52" spans="1:5" hidden="1" x14ac:dyDescent="0.2">
      <c r="A52" s="5" t="s">
        <v>119</v>
      </c>
      <c r="B52" s="2" t="s">
        <v>120</v>
      </c>
      <c r="C52" s="4" t="e">
        <f>#REF!</f>
        <v>#REF!</v>
      </c>
      <c r="D52" s="4" t="e">
        <f>#REF!</f>
        <v>#REF!</v>
      </c>
      <c r="E52" s="13" t="e">
        <f>#REF!</f>
        <v>#REF!</v>
      </c>
    </row>
    <row r="53" spans="1:5" hidden="1" x14ac:dyDescent="0.2">
      <c r="A53" s="5" t="s">
        <v>121</v>
      </c>
      <c r="B53" s="2" t="s">
        <v>122</v>
      </c>
      <c r="C53" s="4" t="e">
        <f>#REF!</f>
        <v>#REF!</v>
      </c>
      <c r="D53" s="4" t="e">
        <f>#REF!</f>
        <v>#REF!</v>
      </c>
      <c r="E53" s="13" t="e">
        <f>#REF!</f>
        <v>#REF!</v>
      </c>
    </row>
    <row r="54" spans="1:5" ht="45" hidden="1" x14ac:dyDescent="0.2">
      <c r="A54" s="5" t="s">
        <v>123</v>
      </c>
      <c r="B54" s="2" t="s">
        <v>124</v>
      </c>
      <c r="C54" s="4" t="e">
        <f>#REF!</f>
        <v>#REF!</v>
      </c>
      <c r="D54" s="4" t="e">
        <f>#REF!</f>
        <v>#REF!</v>
      </c>
      <c r="E54" s="13" t="e">
        <f>#REF!</f>
        <v>#REF!</v>
      </c>
    </row>
    <row r="55" spans="1:5" ht="45" hidden="1" x14ac:dyDescent="0.2">
      <c r="A55" s="5" t="s">
        <v>125</v>
      </c>
      <c r="B55" s="2" t="s">
        <v>126</v>
      </c>
      <c r="C55" s="4" t="e">
        <f>#REF!</f>
        <v>#REF!</v>
      </c>
      <c r="D55" s="4" t="e">
        <f>#REF!</f>
        <v>#REF!</v>
      </c>
      <c r="E55" s="13" t="e">
        <f>#REF!</f>
        <v>#REF!</v>
      </c>
    </row>
    <row r="56" spans="1:5" ht="45" hidden="1" x14ac:dyDescent="0.2">
      <c r="A56" s="5" t="s">
        <v>127</v>
      </c>
      <c r="B56" s="2" t="s">
        <v>128</v>
      </c>
      <c r="C56" s="4" t="e">
        <f>#REF!</f>
        <v>#REF!</v>
      </c>
      <c r="D56" s="4" t="e">
        <f>#REF!</f>
        <v>#REF!</v>
      </c>
      <c r="E56" s="13" t="e">
        <f>#REF!</f>
        <v>#REF!</v>
      </c>
    </row>
    <row r="57" spans="1:5" hidden="1" x14ac:dyDescent="0.2">
      <c r="A57" s="5" t="s">
        <v>129</v>
      </c>
      <c r="B57" s="2" t="s">
        <v>130</v>
      </c>
      <c r="C57" s="4" t="e">
        <f>#REF!</f>
        <v>#REF!</v>
      </c>
      <c r="D57" s="4" t="e">
        <f>#REF!</f>
        <v>#REF!</v>
      </c>
      <c r="E57" s="13" t="e">
        <f>#REF!</f>
        <v>#REF!</v>
      </c>
    </row>
    <row r="58" spans="1:5" ht="33.75" hidden="1" x14ac:dyDescent="0.2">
      <c r="A58" s="5" t="s">
        <v>131</v>
      </c>
      <c r="B58" s="2" t="s">
        <v>132</v>
      </c>
      <c r="C58" s="4" t="e">
        <f>#REF!</f>
        <v>#REF!</v>
      </c>
      <c r="D58" s="4" t="e">
        <f>#REF!</f>
        <v>#REF!</v>
      </c>
      <c r="E58" s="13" t="e">
        <f>#REF!</f>
        <v>#REF!</v>
      </c>
    </row>
    <row r="59" spans="1:5" ht="33.75" hidden="1" x14ac:dyDescent="0.2">
      <c r="A59" s="5" t="s">
        <v>133</v>
      </c>
      <c r="B59" s="2" t="s">
        <v>134</v>
      </c>
      <c r="C59" s="4" t="e">
        <f>#REF!</f>
        <v>#REF!</v>
      </c>
      <c r="D59" s="4" t="e">
        <f>#REF!</f>
        <v>#REF!</v>
      </c>
      <c r="E59" s="13" t="e">
        <f>#REF!</f>
        <v>#REF!</v>
      </c>
    </row>
    <row r="60" spans="1:5" ht="22.5" hidden="1" x14ac:dyDescent="0.2">
      <c r="A60" s="5" t="s">
        <v>135</v>
      </c>
      <c r="B60" s="2" t="s">
        <v>136</v>
      </c>
      <c r="C60" s="4" t="e">
        <f>#REF!</f>
        <v>#REF!</v>
      </c>
      <c r="D60" s="4" t="e">
        <f>#REF!</f>
        <v>#REF!</v>
      </c>
      <c r="E60" s="13" t="e">
        <f>#REF!</f>
        <v>#REF!</v>
      </c>
    </row>
    <row r="61" spans="1:5" ht="33.75" hidden="1" x14ac:dyDescent="0.2">
      <c r="A61" s="5" t="s">
        <v>137</v>
      </c>
      <c r="B61" s="2" t="s">
        <v>138</v>
      </c>
      <c r="C61" s="4" t="e">
        <f>#REF!</f>
        <v>#REF!</v>
      </c>
      <c r="D61" s="4" t="e">
        <f>#REF!</f>
        <v>#REF!</v>
      </c>
      <c r="E61" s="13" t="e">
        <f>#REF!</f>
        <v>#REF!</v>
      </c>
    </row>
    <row r="62" spans="1:5" ht="22.5" hidden="1" x14ac:dyDescent="0.2">
      <c r="A62" s="5" t="s">
        <v>139</v>
      </c>
      <c r="B62" s="2" t="s">
        <v>140</v>
      </c>
      <c r="C62" s="4" t="e">
        <f>#REF!</f>
        <v>#REF!</v>
      </c>
      <c r="D62" s="4" t="e">
        <f>#REF!</f>
        <v>#REF!</v>
      </c>
      <c r="E62" s="13" t="e">
        <f>#REF!</f>
        <v>#REF!</v>
      </c>
    </row>
    <row r="63" spans="1:5" ht="22.5" hidden="1" x14ac:dyDescent="0.2">
      <c r="A63" s="5" t="s">
        <v>141</v>
      </c>
      <c r="B63" s="2" t="s">
        <v>142</v>
      </c>
      <c r="C63" s="4" t="e">
        <f>#REF!</f>
        <v>#REF!</v>
      </c>
      <c r="D63" s="4" t="e">
        <f>#REF!</f>
        <v>#REF!</v>
      </c>
      <c r="E63" s="13" t="e">
        <f>#REF!</f>
        <v>#REF!</v>
      </c>
    </row>
    <row r="64" spans="1:5" hidden="1" x14ac:dyDescent="0.2">
      <c r="A64" s="5" t="s">
        <v>143</v>
      </c>
      <c r="B64" s="2" t="s">
        <v>144</v>
      </c>
      <c r="C64" s="4" t="e">
        <f>#REF!</f>
        <v>#REF!</v>
      </c>
      <c r="D64" s="4" t="e">
        <f>#REF!</f>
        <v>#REF!</v>
      </c>
      <c r="E64" s="13" t="e">
        <f>#REF!</f>
        <v>#REF!</v>
      </c>
    </row>
    <row r="65" spans="1:5" hidden="1" x14ac:dyDescent="0.2">
      <c r="A65" s="5" t="s">
        <v>145</v>
      </c>
      <c r="B65" s="2" t="s">
        <v>146</v>
      </c>
      <c r="C65" s="4" t="e">
        <f>#REF!</f>
        <v>#REF!</v>
      </c>
      <c r="D65" s="4" t="e">
        <f>#REF!</f>
        <v>#REF!</v>
      </c>
      <c r="E65" s="13" t="e">
        <f>#REF!</f>
        <v>#REF!</v>
      </c>
    </row>
    <row r="66" spans="1:5" hidden="1" x14ac:dyDescent="0.2">
      <c r="A66" s="5" t="s">
        <v>147</v>
      </c>
      <c r="B66" s="2" t="s">
        <v>148</v>
      </c>
      <c r="C66" s="4" t="e">
        <f>#REF!</f>
        <v>#REF!</v>
      </c>
      <c r="D66" s="4" t="e">
        <f>#REF!</f>
        <v>#REF!</v>
      </c>
      <c r="E66" s="13" t="e">
        <f>#REF!</f>
        <v>#REF!</v>
      </c>
    </row>
    <row r="67" spans="1:5" hidden="1" x14ac:dyDescent="0.2">
      <c r="A67" s="5" t="s">
        <v>156</v>
      </c>
      <c r="B67" s="2" t="s">
        <v>170</v>
      </c>
      <c r="C67" s="4" t="e">
        <f>#REF!</f>
        <v>#REF!</v>
      </c>
      <c r="D67" s="4" t="e">
        <f>#REF!</f>
        <v>#REF!</v>
      </c>
      <c r="E67" s="13" t="e">
        <f>#REF!</f>
        <v>#REF!</v>
      </c>
    </row>
    <row r="68" spans="1:5" ht="22.5" hidden="1" x14ac:dyDescent="0.2">
      <c r="A68" s="5" t="s">
        <v>157</v>
      </c>
      <c r="B68" s="2" t="s">
        <v>171</v>
      </c>
      <c r="C68" s="4" t="e">
        <f>#REF!</f>
        <v>#REF!</v>
      </c>
      <c r="D68" s="4" t="e">
        <f>#REF!</f>
        <v>#REF!</v>
      </c>
      <c r="E68" s="13" t="e">
        <f>#REF!</f>
        <v>#REF!</v>
      </c>
    </row>
    <row r="69" spans="1:5" hidden="1" x14ac:dyDescent="0.2">
      <c r="A69" s="5" t="s">
        <v>160</v>
      </c>
      <c r="B69" s="2" t="s">
        <v>172</v>
      </c>
      <c r="C69" s="4" t="e">
        <f>#REF!</f>
        <v>#REF!</v>
      </c>
      <c r="D69" s="4" t="e">
        <f>#REF!</f>
        <v>#REF!</v>
      </c>
      <c r="E69" s="13" t="e">
        <f>#REF!</f>
        <v>#REF!</v>
      </c>
    </row>
    <row r="70" spans="1:5" ht="33.75" hidden="1" x14ac:dyDescent="0.2">
      <c r="A70" s="5" t="s">
        <v>161</v>
      </c>
      <c r="B70" s="2" t="s">
        <v>173</v>
      </c>
      <c r="C70" s="4" t="e">
        <f>#REF!</f>
        <v>#REF!</v>
      </c>
      <c r="D70" s="4" t="e">
        <f>#REF!</f>
        <v>#REF!</v>
      </c>
      <c r="E70" s="13" t="e">
        <f>#REF!</f>
        <v>#REF!</v>
      </c>
    </row>
    <row r="71" spans="1:5" ht="33.75" hidden="1" x14ac:dyDescent="0.2">
      <c r="A71" s="5" t="s">
        <v>162</v>
      </c>
      <c r="B71" s="2" t="s">
        <v>174</v>
      </c>
      <c r="C71" s="4" t="e">
        <f>#REF!</f>
        <v>#REF!</v>
      </c>
      <c r="D71" s="4" t="e">
        <f>#REF!</f>
        <v>#REF!</v>
      </c>
      <c r="E71" s="13" t="e">
        <f>#REF!</f>
        <v>#REF!</v>
      </c>
    </row>
    <row r="72" spans="1:5" hidden="1" x14ac:dyDescent="0.2">
      <c r="A72" s="5" t="s">
        <v>163</v>
      </c>
      <c r="B72" s="2" t="s">
        <v>175</v>
      </c>
      <c r="C72" s="4" t="e">
        <f>#REF!</f>
        <v>#REF!</v>
      </c>
      <c r="D72" s="4" t="e">
        <f>#REF!</f>
        <v>#REF!</v>
      </c>
      <c r="E72" s="13" t="e">
        <f>#REF!</f>
        <v>#REF!</v>
      </c>
    </row>
    <row r="73" spans="1:5" hidden="1" x14ac:dyDescent="0.2">
      <c r="A73" s="5" t="s">
        <v>164</v>
      </c>
      <c r="B73" s="2" t="s">
        <v>176</v>
      </c>
      <c r="C73" s="4" t="e">
        <f>#REF!</f>
        <v>#REF!</v>
      </c>
      <c r="D73" s="4" t="e">
        <f>#REF!</f>
        <v>#REF!</v>
      </c>
      <c r="E73" s="13" t="e">
        <f>#REF!</f>
        <v>#REF!</v>
      </c>
    </row>
    <row r="74" spans="1:5" hidden="1" x14ac:dyDescent="0.2">
      <c r="A74" s="5" t="s">
        <v>183</v>
      </c>
      <c r="B74" s="2" t="s">
        <v>179</v>
      </c>
      <c r="C74" s="4" t="e">
        <f>#REF!</f>
        <v>#REF!</v>
      </c>
      <c r="D74" s="4" t="e">
        <f>#REF!</f>
        <v>#REF!</v>
      </c>
      <c r="E74" s="13" t="e">
        <f>#REF!</f>
        <v>#REF!</v>
      </c>
    </row>
    <row r="75" spans="1:5" ht="22.5" hidden="1" x14ac:dyDescent="0.2">
      <c r="A75" s="5" t="s">
        <v>192</v>
      </c>
      <c r="B75" s="2" t="s">
        <v>180</v>
      </c>
      <c r="C75" s="4" t="e">
        <f>#REF!</f>
        <v>#REF!</v>
      </c>
      <c r="D75" s="4" t="e">
        <f>#REF!</f>
        <v>#REF!</v>
      </c>
      <c r="E75" s="13" t="e">
        <f>#REF!</f>
        <v>#REF!</v>
      </c>
    </row>
    <row r="76" spans="1:5" ht="22.5" hidden="1" x14ac:dyDescent="0.2">
      <c r="A76" s="5" t="s">
        <v>184</v>
      </c>
      <c r="B76" s="3" t="s">
        <v>181</v>
      </c>
      <c r="C76" s="4" t="e">
        <f>#REF!</f>
        <v>#REF!</v>
      </c>
      <c r="D76" s="4" t="e">
        <f>#REF!</f>
        <v>#REF!</v>
      </c>
      <c r="E76" s="13" t="e">
        <f>#REF!</f>
        <v>#REF!</v>
      </c>
    </row>
    <row r="77" spans="1:5" ht="33.75" hidden="1" x14ac:dyDescent="0.2">
      <c r="A77" s="5" t="s">
        <v>185</v>
      </c>
      <c r="B77" s="3" t="s">
        <v>182</v>
      </c>
      <c r="C77" s="4" t="e">
        <f>#REF!</f>
        <v>#REF!</v>
      </c>
      <c r="D77" s="4" t="e">
        <f>#REF!</f>
        <v>#REF!</v>
      </c>
      <c r="E77" s="13" t="e">
        <f>#REF!</f>
        <v>#REF!</v>
      </c>
    </row>
    <row r="78" spans="1:5" hidden="1" x14ac:dyDescent="0.2">
      <c r="A78" s="5" t="s">
        <v>165</v>
      </c>
      <c r="B78" s="2" t="s">
        <v>166</v>
      </c>
      <c r="C78" s="4" t="e">
        <f>#REF!</f>
        <v>#REF!</v>
      </c>
      <c r="D78" s="4" t="e">
        <f>#REF!</f>
        <v>#REF!</v>
      </c>
      <c r="E78" s="13" t="e">
        <f>#REF!</f>
        <v>#REF!</v>
      </c>
    </row>
    <row r="79" spans="1:5" hidden="1" x14ac:dyDescent="0.2">
      <c r="A79" s="5" t="s">
        <v>167</v>
      </c>
      <c r="B79" s="2" t="s">
        <v>168</v>
      </c>
      <c r="C79" s="4" t="e">
        <f>#REF!</f>
        <v>#REF!</v>
      </c>
      <c r="D79" s="4" t="e">
        <f>#REF!</f>
        <v>#REF!</v>
      </c>
      <c r="E79" s="13" t="e">
        <f>#REF!</f>
        <v>#REF!</v>
      </c>
    </row>
    <row r="80" spans="1:5" hidden="1" x14ac:dyDescent="0.2">
      <c r="A80" s="6" t="s">
        <v>167</v>
      </c>
      <c r="B80" s="3" t="s">
        <v>169</v>
      </c>
      <c r="C80" s="4" t="e">
        <f>#REF!</f>
        <v>#REF!</v>
      </c>
      <c r="D80" s="4" t="e">
        <f>#REF!</f>
        <v>#REF!</v>
      </c>
      <c r="E80" s="13" t="e">
        <f>#REF!</f>
        <v>#REF!</v>
      </c>
    </row>
    <row r="81" spans="1:5" ht="23.25" hidden="1" thickBot="1" x14ac:dyDescent="0.25">
      <c r="A81" s="7" t="s">
        <v>178</v>
      </c>
      <c r="B81" s="8" t="s">
        <v>177</v>
      </c>
      <c r="C81" s="4" t="e">
        <f>#REF!</f>
        <v>#REF!</v>
      </c>
      <c r="D81" s="4" t="e">
        <f>#REF!</f>
        <v>#REF!</v>
      </c>
      <c r="E81" s="13" t="e">
        <f>#REF!</f>
        <v>#REF!</v>
      </c>
    </row>
    <row r="82" spans="1:5" ht="22.5" x14ac:dyDescent="0.2">
      <c r="A82" s="155" t="s">
        <v>423</v>
      </c>
      <c r="B82" s="2" t="s">
        <v>14</v>
      </c>
      <c r="C82" s="123">
        <v>2876180</v>
      </c>
      <c r="D82" s="123">
        <v>2784630</v>
      </c>
      <c r="E82" s="123">
        <v>2735140</v>
      </c>
    </row>
    <row r="83" spans="1:5" x14ac:dyDescent="0.2">
      <c r="A83" s="155" t="s">
        <v>15</v>
      </c>
      <c r="B83" s="2" t="s">
        <v>16</v>
      </c>
      <c r="C83" s="123">
        <v>1469000</v>
      </c>
      <c r="D83" s="123">
        <v>1502000</v>
      </c>
      <c r="E83" s="123">
        <v>1539000</v>
      </c>
    </row>
    <row r="84" spans="1:5" x14ac:dyDescent="0.2">
      <c r="A84" s="155" t="s">
        <v>17</v>
      </c>
      <c r="B84" s="2" t="s">
        <v>18</v>
      </c>
      <c r="C84" s="123">
        <v>528000</v>
      </c>
      <c r="D84" s="123">
        <v>539000</v>
      </c>
      <c r="E84" s="123">
        <v>551000</v>
      </c>
    </row>
    <row r="85" spans="1:5" x14ac:dyDescent="0.2">
      <c r="A85" s="155" t="s">
        <v>19</v>
      </c>
      <c r="B85" s="2" t="s">
        <v>20</v>
      </c>
      <c r="C85" s="123">
        <v>528000</v>
      </c>
      <c r="D85" s="123">
        <v>539000</v>
      </c>
      <c r="E85" s="123">
        <v>551000</v>
      </c>
    </row>
    <row r="86" spans="1:5" ht="45" x14ac:dyDescent="0.2">
      <c r="A86" s="155" t="s">
        <v>21</v>
      </c>
      <c r="B86" s="2" t="s">
        <v>22</v>
      </c>
      <c r="C86" s="123">
        <v>528000</v>
      </c>
      <c r="D86" s="123">
        <v>539000</v>
      </c>
      <c r="E86" s="123">
        <v>551000</v>
      </c>
    </row>
    <row r="87" spans="1:5" ht="45" x14ac:dyDescent="0.2">
      <c r="A87" s="155" t="s">
        <v>21</v>
      </c>
      <c r="B87" s="156" t="s">
        <v>424</v>
      </c>
      <c r="C87" s="123">
        <v>528000</v>
      </c>
      <c r="D87" s="123">
        <v>539000</v>
      </c>
      <c r="E87" s="123">
        <v>551000</v>
      </c>
    </row>
    <row r="88" spans="1:5" ht="22.5" x14ac:dyDescent="0.2">
      <c r="A88" s="155" t="s">
        <v>27</v>
      </c>
      <c r="B88" s="2" t="s">
        <v>28</v>
      </c>
      <c r="C88" s="123">
        <v>187000</v>
      </c>
      <c r="D88" s="123">
        <v>199000</v>
      </c>
      <c r="E88" s="123">
        <v>224000</v>
      </c>
    </row>
    <row r="89" spans="1:5" ht="22.5" x14ac:dyDescent="0.2">
      <c r="A89" s="155" t="s">
        <v>29</v>
      </c>
      <c r="B89" s="2" t="s">
        <v>30</v>
      </c>
      <c r="C89" s="123">
        <v>187000</v>
      </c>
      <c r="D89" s="123">
        <v>199000</v>
      </c>
      <c r="E89" s="123">
        <v>224000</v>
      </c>
    </row>
    <row r="90" spans="1:5" ht="33.75" x14ac:dyDescent="0.2">
      <c r="A90" s="155" t="s">
        <v>31</v>
      </c>
      <c r="B90" s="156" t="s">
        <v>425</v>
      </c>
      <c r="C90" s="123">
        <v>68000</v>
      </c>
      <c r="D90" s="123">
        <v>72000</v>
      </c>
      <c r="E90" s="123">
        <v>103000</v>
      </c>
    </row>
    <row r="91" spans="1:5" ht="56.25" x14ac:dyDescent="0.2">
      <c r="A91" s="155" t="s">
        <v>426</v>
      </c>
      <c r="B91" s="156" t="s">
        <v>427</v>
      </c>
      <c r="C91" s="123">
        <v>68000</v>
      </c>
      <c r="D91" s="123">
        <v>72000</v>
      </c>
      <c r="E91" s="123">
        <v>103000</v>
      </c>
    </row>
    <row r="92" spans="1:5" ht="67.5" x14ac:dyDescent="0.2">
      <c r="A92" s="157" t="s">
        <v>428</v>
      </c>
      <c r="B92" s="158" t="s">
        <v>429</v>
      </c>
      <c r="C92" s="123">
        <v>0</v>
      </c>
      <c r="D92" s="123">
        <v>0</v>
      </c>
      <c r="E92" s="123">
        <v>1000</v>
      </c>
    </row>
    <row r="93" spans="1:5" ht="33.75" x14ac:dyDescent="0.2">
      <c r="A93" s="155" t="s">
        <v>34</v>
      </c>
      <c r="B93" s="156" t="s">
        <v>430</v>
      </c>
      <c r="C93" s="123">
        <v>132000</v>
      </c>
      <c r="D93" s="123">
        <v>140000</v>
      </c>
      <c r="E93" s="123">
        <v>133000</v>
      </c>
    </row>
    <row r="94" spans="1:5" ht="56.25" x14ac:dyDescent="0.2">
      <c r="A94" s="155" t="s">
        <v>431</v>
      </c>
      <c r="B94" s="156" t="s">
        <v>432</v>
      </c>
      <c r="C94" s="123">
        <v>132000</v>
      </c>
      <c r="D94" s="123">
        <v>140000</v>
      </c>
      <c r="E94" s="123">
        <v>133000</v>
      </c>
    </row>
    <row r="95" spans="1:5" ht="33.75" x14ac:dyDescent="0.2">
      <c r="A95" s="155" t="s">
        <v>35</v>
      </c>
      <c r="B95" s="156" t="s">
        <v>433</v>
      </c>
      <c r="C95" s="123">
        <v>-13000</v>
      </c>
      <c r="D95" s="123">
        <v>-13000</v>
      </c>
      <c r="E95" s="123">
        <v>-13000</v>
      </c>
    </row>
    <row r="96" spans="1:5" ht="56.25" x14ac:dyDescent="0.2">
      <c r="A96" s="155" t="s">
        <v>434</v>
      </c>
      <c r="B96" s="156" t="s">
        <v>435</v>
      </c>
      <c r="C96" s="123">
        <v>-13000</v>
      </c>
      <c r="D96" s="123">
        <v>-13000</v>
      </c>
      <c r="E96" s="123">
        <v>-13000</v>
      </c>
    </row>
    <row r="97" spans="1:5" x14ac:dyDescent="0.2">
      <c r="A97" s="155" t="s">
        <v>36</v>
      </c>
      <c r="B97" s="2" t="s">
        <v>37</v>
      </c>
      <c r="C97" s="123">
        <v>75000</v>
      </c>
      <c r="D97" s="123">
        <v>75000</v>
      </c>
      <c r="E97" s="123">
        <v>75000</v>
      </c>
    </row>
    <row r="98" spans="1:5" x14ac:dyDescent="0.2">
      <c r="A98" s="155" t="s">
        <v>50</v>
      </c>
      <c r="B98" s="2" t="s">
        <v>51</v>
      </c>
      <c r="C98" s="123">
        <v>75000</v>
      </c>
      <c r="D98" s="123">
        <v>75000</v>
      </c>
      <c r="E98" s="123">
        <v>75000</v>
      </c>
    </row>
    <row r="99" spans="1:5" x14ac:dyDescent="0.2">
      <c r="A99" s="155" t="s">
        <v>50</v>
      </c>
      <c r="B99" s="2" t="s">
        <v>52</v>
      </c>
      <c r="C99" s="123">
        <v>75000</v>
      </c>
      <c r="D99" s="123">
        <v>75000</v>
      </c>
      <c r="E99" s="123">
        <v>75000</v>
      </c>
    </row>
    <row r="100" spans="1:5" x14ac:dyDescent="0.2">
      <c r="A100" s="155" t="s">
        <v>207</v>
      </c>
      <c r="B100" s="156" t="s">
        <v>436</v>
      </c>
      <c r="C100" s="123">
        <v>75000</v>
      </c>
      <c r="D100" s="123">
        <v>75000</v>
      </c>
      <c r="E100" s="123">
        <v>75000</v>
      </c>
    </row>
    <row r="101" spans="1:5" x14ac:dyDescent="0.2">
      <c r="A101" s="155" t="s">
        <v>55</v>
      </c>
      <c r="B101" s="2" t="s">
        <v>56</v>
      </c>
      <c r="C101" s="123">
        <v>679000</v>
      </c>
      <c r="D101" s="123">
        <v>689000</v>
      </c>
      <c r="E101" s="123">
        <v>689000</v>
      </c>
    </row>
    <row r="102" spans="1:5" x14ac:dyDescent="0.2">
      <c r="A102" s="155" t="s">
        <v>57</v>
      </c>
      <c r="B102" s="2" t="s">
        <v>58</v>
      </c>
      <c r="C102" s="123">
        <v>12000</v>
      </c>
      <c r="D102" s="123">
        <v>14000</v>
      </c>
      <c r="E102" s="123">
        <v>14000</v>
      </c>
    </row>
    <row r="103" spans="1:5" ht="22.5" x14ac:dyDescent="0.2">
      <c r="A103" s="155" t="s">
        <v>59</v>
      </c>
      <c r="B103" s="2" t="s">
        <v>60</v>
      </c>
      <c r="C103" s="123">
        <v>12000</v>
      </c>
      <c r="D103" s="123">
        <v>14000</v>
      </c>
      <c r="E103" s="123">
        <v>14000</v>
      </c>
    </row>
    <row r="104" spans="1:5" ht="22.5" x14ac:dyDescent="0.2">
      <c r="A104" s="155" t="s">
        <v>187</v>
      </c>
      <c r="B104" s="156" t="s">
        <v>437</v>
      </c>
      <c r="C104" s="123">
        <v>12000</v>
      </c>
      <c r="D104" s="123">
        <v>14000</v>
      </c>
      <c r="E104" s="123">
        <v>14000</v>
      </c>
    </row>
    <row r="105" spans="1:5" x14ac:dyDescent="0.2">
      <c r="A105" s="155" t="s">
        <v>61</v>
      </c>
      <c r="B105" s="2" t="s">
        <v>62</v>
      </c>
      <c r="C105" s="123">
        <v>667000</v>
      </c>
      <c r="D105" s="123">
        <v>675000</v>
      </c>
      <c r="E105" s="123">
        <v>675000</v>
      </c>
    </row>
    <row r="106" spans="1:5" x14ac:dyDescent="0.2">
      <c r="A106" s="155" t="s">
        <v>63</v>
      </c>
      <c r="B106" s="2" t="s">
        <v>64</v>
      </c>
      <c r="C106" s="123">
        <v>293000</v>
      </c>
      <c r="D106" s="123">
        <v>301000</v>
      </c>
      <c r="E106" s="123">
        <v>301000</v>
      </c>
    </row>
    <row r="107" spans="1:5" ht="22.5" x14ac:dyDescent="0.2">
      <c r="A107" s="155" t="s">
        <v>65</v>
      </c>
      <c r="B107" s="2" t="s">
        <v>66</v>
      </c>
      <c r="C107" s="123">
        <v>293000</v>
      </c>
      <c r="D107" s="123">
        <v>301000</v>
      </c>
      <c r="E107" s="123">
        <v>301000</v>
      </c>
    </row>
    <row r="108" spans="1:5" ht="33.75" x14ac:dyDescent="0.2">
      <c r="A108" s="155" t="s">
        <v>188</v>
      </c>
      <c r="B108" s="156" t="s">
        <v>438</v>
      </c>
      <c r="C108" s="123">
        <v>293000</v>
      </c>
      <c r="D108" s="123">
        <v>301000</v>
      </c>
      <c r="E108" s="123">
        <v>301000</v>
      </c>
    </row>
    <row r="109" spans="1:5" x14ac:dyDescent="0.2">
      <c r="A109" s="155" t="s">
        <v>67</v>
      </c>
      <c r="B109" s="2" t="s">
        <v>68</v>
      </c>
      <c r="C109" s="123">
        <v>374000</v>
      </c>
      <c r="D109" s="123">
        <v>374000</v>
      </c>
      <c r="E109" s="123">
        <v>374000</v>
      </c>
    </row>
    <row r="110" spans="1:5" ht="22.5" x14ac:dyDescent="0.2">
      <c r="A110" s="155" t="s">
        <v>69</v>
      </c>
      <c r="B110" s="2" t="s">
        <v>70</v>
      </c>
      <c r="C110" s="123">
        <v>374000</v>
      </c>
      <c r="D110" s="123">
        <v>374000</v>
      </c>
      <c r="E110" s="123">
        <v>374000</v>
      </c>
    </row>
    <row r="111" spans="1:5" ht="33.75" x14ac:dyDescent="0.2">
      <c r="A111" s="155" t="s">
        <v>189</v>
      </c>
      <c r="B111" s="156" t="s">
        <v>439</v>
      </c>
      <c r="C111" s="123">
        <v>374000</v>
      </c>
      <c r="D111" s="123">
        <v>374000</v>
      </c>
      <c r="E111" s="123">
        <v>374000</v>
      </c>
    </row>
    <row r="112" spans="1:5" x14ac:dyDescent="0.2">
      <c r="A112" s="155" t="s">
        <v>149</v>
      </c>
      <c r="B112" s="2" t="s">
        <v>150</v>
      </c>
      <c r="C112" s="123">
        <v>1407180</v>
      </c>
      <c r="D112" s="123">
        <v>1282630</v>
      </c>
      <c r="E112" s="123">
        <v>1196140</v>
      </c>
    </row>
    <row r="113" spans="1:5" ht="22.5" x14ac:dyDescent="0.2">
      <c r="A113" s="155" t="s">
        <v>151</v>
      </c>
      <c r="B113" s="2" t="s">
        <v>152</v>
      </c>
      <c r="C113" s="123">
        <v>1407180</v>
      </c>
      <c r="D113" s="123">
        <v>1282630</v>
      </c>
      <c r="E113" s="123">
        <v>1196140</v>
      </c>
    </row>
    <row r="114" spans="1:5" x14ac:dyDescent="0.2">
      <c r="A114" s="155" t="s">
        <v>153</v>
      </c>
      <c r="B114" s="2" t="s">
        <v>407</v>
      </c>
      <c r="C114" s="123">
        <v>1315000</v>
      </c>
      <c r="D114" s="123">
        <v>1190000</v>
      </c>
      <c r="E114" s="123">
        <v>1101000</v>
      </c>
    </row>
    <row r="115" spans="1:5" x14ac:dyDescent="0.2">
      <c r="A115" s="155" t="s">
        <v>154</v>
      </c>
      <c r="B115" s="2" t="s">
        <v>408</v>
      </c>
      <c r="C115" s="123">
        <v>1315000</v>
      </c>
      <c r="D115" s="123">
        <v>1190000</v>
      </c>
      <c r="E115" s="123">
        <v>1101000</v>
      </c>
    </row>
    <row r="116" spans="1:5" x14ac:dyDescent="0.2">
      <c r="A116" s="155" t="s">
        <v>155</v>
      </c>
      <c r="B116" s="156" t="s">
        <v>440</v>
      </c>
      <c r="C116" s="123">
        <v>1315000</v>
      </c>
      <c r="D116" s="123">
        <v>1190000</v>
      </c>
      <c r="E116" s="123">
        <v>1101000</v>
      </c>
    </row>
    <row r="117" spans="1:5" x14ac:dyDescent="0.2">
      <c r="A117" s="155" t="s">
        <v>441</v>
      </c>
      <c r="B117" s="2" t="s">
        <v>442</v>
      </c>
      <c r="C117" s="123">
        <v>92180</v>
      </c>
      <c r="D117" s="123">
        <v>92630</v>
      </c>
      <c r="E117" s="123">
        <v>95140</v>
      </c>
    </row>
    <row r="118" spans="1:5" ht="22.5" x14ac:dyDescent="0.2">
      <c r="A118" s="155" t="s">
        <v>158</v>
      </c>
      <c r="B118" s="2" t="s">
        <v>409</v>
      </c>
      <c r="C118" s="123">
        <v>92180</v>
      </c>
      <c r="D118" s="123">
        <v>92630</v>
      </c>
      <c r="E118" s="123">
        <v>95140</v>
      </c>
    </row>
    <row r="119" spans="1:5" ht="22.5" x14ac:dyDescent="0.2">
      <c r="A119" s="155" t="s">
        <v>159</v>
      </c>
      <c r="B119" s="156" t="s">
        <v>443</v>
      </c>
      <c r="C119" s="123">
        <v>92180</v>
      </c>
      <c r="D119" s="123">
        <v>92630</v>
      </c>
      <c r="E119" s="123">
        <v>95140</v>
      </c>
    </row>
    <row r="120" spans="1:5" x14ac:dyDescent="0.2">
      <c r="A120" s="159" t="s">
        <v>444</v>
      </c>
      <c r="B120" s="160"/>
      <c r="C120" s="161">
        <v>2876180</v>
      </c>
      <c r="D120" s="161">
        <v>2784630</v>
      </c>
      <c r="E120" s="161">
        <v>2735140</v>
      </c>
    </row>
    <row r="121" spans="1:5" ht="13.5" thickBot="1" x14ac:dyDescent="0.25">
      <c r="A121" s="162" t="s">
        <v>445</v>
      </c>
      <c r="B121" s="163"/>
      <c r="C121" s="164">
        <v>0</v>
      </c>
      <c r="D121" s="164">
        <v>0</v>
      </c>
      <c r="E121" s="164">
        <v>0</v>
      </c>
    </row>
  </sheetData>
  <autoFilter ref="C1:C81">
    <filterColumn colId="0">
      <filters blank="1">
        <filter val="1 078 000,00"/>
        <filter val="1 177 600,00"/>
        <filter val="1 251 800,00"/>
        <filter val="106 000,00"/>
        <filter val="-11 000,00"/>
        <filter val="146 000,00"/>
        <filter val="2 329 800,00"/>
        <filter val="2018"/>
        <filter val="380 000,00"/>
        <filter val="387 000,00"/>
        <filter val="394 000,00"/>
        <filter val="4"/>
        <filter val="51 000,00"/>
        <filter val="538 000,00"/>
        <filter val="7 000,00"/>
        <filter val="74 200,00"/>
      </filters>
    </filterColumn>
  </autoFilter>
  <mergeCells count="1">
    <mergeCell ref="A6:E6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C4" sqref="C4"/>
    </sheetView>
  </sheetViews>
  <sheetFormatPr defaultRowHeight="12.75" x14ac:dyDescent="0.2"/>
  <cols>
    <col min="1" max="1" width="11.140625" customWidth="1"/>
    <col min="2" max="2" width="73.7109375" customWidth="1"/>
    <col min="3" max="4" width="16" customWidth="1"/>
    <col min="5" max="5" width="15.85546875" customWidth="1"/>
  </cols>
  <sheetData>
    <row r="1" spans="1:6" ht="18.75" x14ac:dyDescent="0.3">
      <c r="B1" s="48" t="s">
        <v>366</v>
      </c>
      <c r="C1" s="98" t="s">
        <v>401</v>
      </c>
      <c r="D1" s="98"/>
      <c r="E1" s="98"/>
    </row>
    <row r="2" spans="1:6" ht="18.75" x14ac:dyDescent="0.3">
      <c r="B2" s="48" t="s">
        <v>367</v>
      </c>
      <c r="C2" s="98" t="s">
        <v>247</v>
      </c>
      <c r="D2" s="98"/>
      <c r="E2" s="98"/>
    </row>
    <row r="3" spans="1:6" ht="18.75" x14ac:dyDescent="0.3">
      <c r="B3" s="48" t="s">
        <v>368</v>
      </c>
      <c r="C3" s="98" t="s">
        <v>290</v>
      </c>
      <c r="D3" s="98"/>
      <c r="E3" s="98"/>
    </row>
    <row r="4" spans="1:6" ht="18.75" x14ac:dyDescent="0.3">
      <c r="A4" s="77"/>
      <c r="B4" s="48" t="s">
        <v>369</v>
      </c>
      <c r="C4" s="122" t="s">
        <v>5</v>
      </c>
      <c r="D4" s="98"/>
      <c r="E4" s="98"/>
    </row>
    <row r="5" spans="1:6" ht="15.75" x14ac:dyDescent="0.25">
      <c r="C5" s="78"/>
      <c r="D5" s="79"/>
      <c r="E5" s="79"/>
    </row>
    <row r="6" spans="1:6" ht="15.75" x14ac:dyDescent="0.25">
      <c r="C6" s="78"/>
      <c r="D6" s="78"/>
      <c r="E6" s="78"/>
    </row>
    <row r="7" spans="1:6" x14ac:dyDescent="0.2">
      <c r="A7" s="317" t="s">
        <v>7</v>
      </c>
      <c r="B7" s="318"/>
      <c r="C7" s="318"/>
      <c r="D7" s="318"/>
      <c r="E7" s="318"/>
    </row>
    <row r="8" spans="1:6" ht="37.5" customHeight="1" x14ac:dyDescent="0.2">
      <c r="A8" s="319" t="s">
        <v>8</v>
      </c>
      <c r="B8" s="319"/>
      <c r="C8" s="319"/>
      <c r="D8" s="319"/>
      <c r="E8" s="319"/>
    </row>
    <row r="9" spans="1:6" x14ac:dyDescent="0.2">
      <c r="A9" s="84"/>
      <c r="B9" s="84"/>
      <c r="C9" s="85"/>
      <c r="D9" s="85"/>
      <c r="E9" s="85" t="s">
        <v>209</v>
      </c>
    </row>
    <row r="10" spans="1:6" x14ac:dyDescent="0.2">
      <c r="A10" s="84"/>
      <c r="B10" s="84"/>
      <c r="C10" s="85"/>
      <c r="D10" s="85"/>
      <c r="E10" s="85"/>
    </row>
    <row r="11" spans="1:6" x14ac:dyDescent="0.2">
      <c r="A11" s="86" t="s">
        <v>370</v>
      </c>
      <c r="B11" s="87" t="s">
        <v>371</v>
      </c>
      <c r="C11" s="88" t="s">
        <v>291</v>
      </c>
      <c r="D11" s="88" t="s">
        <v>292</v>
      </c>
      <c r="E11" s="88" t="s">
        <v>400</v>
      </c>
    </row>
    <row r="12" spans="1:6" x14ac:dyDescent="0.2">
      <c r="A12" s="89" t="s">
        <v>372</v>
      </c>
      <c r="B12" s="90" t="s">
        <v>373</v>
      </c>
      <c r="C12" s="117">
        <f>C13+C14+C15+C16</f>
        <v>1724928</v>
      </c>
      <c r="D12" s="117">
        <f>D13+D14+D15+D16</f>
        <v>1745812</v>
      </c>
      <c r="E12" s="117">
        <f>E13+E14+E15+E16</f>
        <v>1673928</v>
      </c>
    </row>
    <row r="13" spans="1:6" ht="25.5" x14ac:dyDescent="0.2">
      <c r="A13" s="91" t="s">
        <v>374</v>
      </c>
      <c r="B13" s="92" t="s">
        <v>375</v>
      </c>
      <c r="C13" s="118">
        <v>520800</v>
      </c>
      <c r="D13" s="118">
        <v>520800</v>
      </c>
      <c r="E13" s="118">
        <v>520800</v>
      </c>
    </row>
    <row r="14" spans="1:6" ht="38.25" x14ac:dyDescent="0.2">
      <c r="A14" s="91" t="s">
        <v>376</v>
      </c>
      <c r="B14" s="92" t="s">
        <v>377</v>
      </c>
      <c r="C14" s="118">
        <v>1194158</v>
      </c>
      <c r="D14" s="118">
        <v>1215042</v>
      </c>
      <c r="E14" s="118">
        <v>1143158</v>
      </c>
      <c r="F14" s="80"/>
    </row>
    <row r="15" spans="1:6" s="81" customFormat="1" ht="25.5" x14ac:dyDescent="0.25">
      <c r="A15" s="108" t="s">
        <v>395</v>
      </c>
      <c r="B15" s="92" t="s">
        <v>396</v>
      </c>
      <c r="C15" s="119">
        <v>9597</v>
      </c>
      <c r="D15" s="119">
        <v>9597</v>
      </c>
      <c r="E15" s="119">
        <v>9597</v>
      </c>
    </row>
    <row r="16" spans="1:6" s="81" customFormat="1" ht="18" x14ac:dyDescent="0.25">
      <c r="A16" s="108" t="s">
        <v>458</v>
      </c>
      <c r="B16" s="92" t="s">
        <v>450</v>
      </c>
      <c r="C16" s="119">
        <v>373</v>
      </c>
      <c r="D16" s="119">
        <v>373</v>
      </c>
      <c r="E16" s="119">
        <v>373</v>
      </c>
    </row>
    <row r="17" spans="1:5" s="81" customFormat="1" ht="18" x14ac:dyDescent="0.25">
      <c r="A17" s="89" t="s">
        <v>378</v>
      </c>
      <c r="B17" s="90" t="s">
        <v>379</v>
      </c>
      <c r="C17" s="117">
        <f>C18</f>
        <v>92180</v>
      </c>
      <c r="D17" s="117">
        <f>D18</f>
        <v>92630</v>
      </c>
      <c r="E17" s="117">
        <f>E18</f>
        <v>95140</v>
      </c>
    </row>
    <row r="18" spans="1:5" s="82" customFormat="1" ht="18" x14ac:dyDescent="0.25">
      <c r="A18" s="91" t="s">
        <v>380</v>
      </c>
      <c r="B18" s="93" t="s">
        <v>200</v>
      </c>
      <c r="C18" s="118">
        <v>92180</v>
      </c>
      <c r="D18" s="118">
        <v>92630</v>
      </c>
      <c r="E18" s="118">
        <v>95140</v>
      </c>
    </row>
    <row r="19" spans="1:5" x14ac:dyDescent="0.2">
      <c r="A19" s="89" t="s">
        <v>381</v>
      </c>
      <c r="B19" s="94" t="s">
        <v>382</v>
      </c>
      <c r="C19" s="120">
        <f>C20</f>
        <v>3000</v>
      </c>
      <c r="D19" s="120">
        <f>D20</f>
        <v>3000</v>
      </c>
      <c r="E19" s="120">
        <f>E20</f>
        <v>3000</v>
      </c>
    </row>
    <row r="20" spans="1:5" ht="25.5" x14ac:dyDescent="0.2">
      <c r="A20" s="91" t="s">
        <v>389</v>
      </c>
      <c r="B20" s="95" t="s">
        <v>202</v>
      </c>
      <c r="C20" s="121">
        <v>3000</v>
      </c>
      <c r="D20" s="121">
        <v>3000</v>
      </c>
      <c r="E20" s="121">
        <v>3000</v>
      </c>
    </row>
    <row r="21" spans="1:5" x14ac:dyDescent="0.2">
      <c r="A21" s="89" t="s">
        <v>383</v>
      </c>
      <c r="B21" s="90" t="s">
        <v>384</v>
      </c>
      <c r="C21" s="120">
        <f>C22</f>
        <v>187000</v>
      </c>
      <c r="D21" s="120">
        <f>D22</f>
        <v>199000</v>
      </c>
      <c r="E21" s="120">
        <f>E22</f>
        <v>224000</v>
      </c>
    </row>
    <row r="22" spans="1:5" s="83" customFormat="1" x14ac:dyDescent="0.2">
      <c r="A22" s="91" t="s">
        <v>385</v>
      </c>
      <c r="B22" s="96" t="s">
        <v>204</v>
      </c>
      <c r="C22" s="121">
        <v>187000</v>
      </c>
      <c r="D22" s="121">
        <v>199000</v>
      </c>
      <c r="E22" s="121">
        <v>224000</v>
      </c>
    </row>
    <row r="23" spans="1:5" x14ac:dyDescent="0.2">
      <c r="A23" s="89" t="s">
        <v>386</v>
      </c>
      <c r="B23" s="90" t="s">
        <v>390</v>
      </c>
      <c r="C23" s="120">
        <f>C24</f>
        <v>869072</v>
      </c>
      <c r="D23" s="120">
        <f>D24</f>
        <v>744188</v>
      </c>
      <c r="E23" s="120">
        <f>E24</f>
        <v>739072</v>
      </c>
    </row>
    <row r="24" spans="1:5" x14ac:dyDescent="0.2">
      <c r="A24" s="91" t="s">
        <v>387</v>
      </c>
      <c r="B24" s="95" t="s">
        <v>206</v>
      </c>
      <c r="C24" s="121">
        <v>869072</v>
      </c>
      <c r="D24" s="121">
        <v>744188</v>
      </c>
      <c r="E24" s="121">
        <v>739072</v>
      </c>
    </row>
    <row r="25" spans="1:5" x14ac:dyDescent="0.2">
      <c r="A25" s="97"/>
      <c r="B25" s="90" t="s">
        <v>388</v>
      </c>
      <c r="C25" s="120">
        <f>C12+C20+C23+C21+C17</f>
        <v>2876180</v>
      </c>
      <c r="D25" s="120">
        <f>D12+D20+D23+D21+D17</f>
        <v>2784630</v>
      </c>
      <c r="E25" s="120">
        <f>E12+E20+E23+E21+E17</f>
        <v>2735140</v>
      </c>
    </row>
    <row r="26" spans="1:5" x14ac:dyDescent="0.2">
      <c r="A26" s="69"/>
      <c r="B26" s="69"/>
      <c r="C26" s="69"/>
      <c r="D26" s="69"/>
      <c r="E26" s="69"/>
    </row>
  </sheetData>
  <mergeCells count="2">
    <mergeCell ref="A7:E7"/>
    <mergeCell ref="A8:E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2.</vt:lpstr>
      <vt:lpstr>прил 3,</vt:lpstr>
      <vt:lpstr>прил 4,</vt:lpstr>
      <vt:lpstr>Прил 5</vt:lpstr>
      <vt:lpstr>прил 6</vt:lpstr>
      <vt:lpstr>прил 7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2018-12-29T04:00:38Z</cp:lastPrinted>
  <dcterms:created xsi:type="dcterms:W3CDTF">2017-01-12T04:27:35Z</dcterms:created>
  <dcterms:modified xsi:type="dcterms:W3CDTF">2020-02-06T09:03:49Z</dcterms:modified>
</cp:coreProperties>
</file>